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815" windowWidth="12120" windowHeight="7935"/>
  </bookViews>
  <sheets>
    <sheet name="Decemder-2015" sheetId="6" r:id="rId1"/>
    <sheet name="December-2014" sheetId="5" r:id="rId2"/>
    <sheet name="April 2014" sheetId="1" r:id="rId3"/>
    <sheet name="May 2014" sheetId="2" r:id="rId4"/>
    <sheet name="November-2014" sheetId="4" r:id="rId5"/>
    <sheet name="Cum - May 2014" sheetId="3" r:id="rId6"/>
  </sheets>
  <calcPr calcId="145621"/>
</workbook>
</file>

<file path=xl/calcChain.xml><?xml version="1.0" encoding="utf-8"?>
<calcChain xmlns="http://schemas.openxmlformats.org/spreadsheetml/2006/main">
  <c r="S34" i="6" l="1"/>
  <c r="S18" i="6"/>
  <c r="V12" i="6"/>
  <c r="V30" i="6" l="1"/>
  <c r="S27" i="6" l="1"/>
  <c r="V20" i="6"/>
  <c r="V22" i="6" l="1"/>
  <c r="V19" i="6"/>
  <c r="V18" i="6"/>
  <c r="V17" i="6"/>
  <c r="V16" i="6"/>
  <c r="V15" i="6"/>
  <c r="V14" i="6"/>
  <c r="V13" i="6"/>
  <c r="V11" i="6"/>
  <c r="V10" i="6"/>
  <c r="V34" i="6" l="1"/>
  <c r="V33" i="6"/>
  <c r="V32" i="6"/>
  <c r="V31" i="6"/>
  <c r="V29" i="6"/>
  <c r="V28" i="6"/>
  <c r="V27" i="6"/>
  <c r="V26" i="6"/>
  <c r="V25" i="6"/>
  <c r="V24" i="6"/>
  <c r="V23" i="6"/>
  <c r="V21" i="6"/>
  <c r="V9" i="6"/>
  <c r="V8" i="6"/>
  <c r="S23" i="6" l="1"/>
  <c r="S24" i="6"/>
  <c r="S25" i="6"/>
  <c r="S26" i="6"/>
  <c r="S28" i="6"/>
  <c r="S29" i="6"/>
  <c r="S30" i="6"/>
  <c r="S31" i="6"/>
  <c r="S32" i="6"/>
  <c r="S33" i="6"/>
  <c r="E35" i="6" l="1"/>
  <c r="G35" i="6"/>
  <c r="H35" i="6"/>
  <c r="I35" i="6"/>
  <c r="J35" i="6"/>
  <c r="K35" i="6"/>
  <c r="L35" i="6"/>
  <c r="M35" i="6"/>
  <c r="N35" i="6"/>
  <c r="O35" i="6"/>
  <c r="P35" i="6"/>
  <c r="Q35" i="6"/>
  <c r="R35" i="6"/>
  <c r="T35" i="6"/>
  <c r="U35" i="6"/>
  <c r="W35" i="6"/>
  <c r="S9" i="6"/>
  <c r="S10" i="6"/>
  <c r="S11" i="6"/>
  <c r="S12" i="6"/>
  <c r="S13" i="6"/>
  <c r="S14" i="6"/>
  <c r="S15" i="6"/>
  <c r="S16" i="6"/>
  <c r="S17" i="6"/>
  <c r="S19" i="6"/>
  <c r="S21" i="6"/>
  <c r="S22" i="6"/>
  <c r="S8" i="6"/>
  <c r="S35" i="6" l="1"/>
  <c r="V35" i="6"/>
  <c r="U9" i="5"/>
  <c r="U10" i="5"/>
  <c r="V35" i="5"/>
  <c r="T35" i="5"/>
  <c r="S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U34" i="5"/>
  <c r="R34" i="5"/>
  <c r="U33" i="5"/>
  <c r="R33" i="5"/>
  <c r="U32" i="5"/>
  <c r="R32" i="5"/>
  <c r="U31" i="5"/>
  <c r="R31" i="5"/>
  <c r="U30" i="5"/>
  <c r="R30" i="5"/>
  <c r="R29" i="5"/>
  <c r="U28" i="5"/>
  <c r="R28" i="5"/>
  <c r="U27" i="5"/>
  <c r="R27" i="5"/>
  <c r="U26" i="5"/>
  <c r="R26" i="5"/>
  <c r="U25" i="5"/>
  <c r="R25" i="5"/>
  <c r="U24" i="5"/>
  <c r="R24" i="5"/>
  <c r="U23" i="5"/>
  <c r="R23" i="5"/>
  <c r="U22" i="5"/>
  <c r="R22" i="5"/>
  <c r="U21" i="5"/>
  <c r="R21" i="5"/>
  <c r="U20" i="5"/>
  <c r="R20" i="5"/>
  <c r="U19" i="5"/>
  <c r="R19" i="5"/>
  <c r="U18" i="5"/>
  <c r="R18" i="5"/>
  <c r="U17" i="5"/>
  <c r="R17" i="5"/>
  <c r="U16" i="5"/>
  <c r="R16" i="5"/>
  <c r="U15" i="5"/>
  <c r="R15" i="5"/>
  <c r="U14" i="5"/>
  <c r="R14" i="5"/>
  <c r="U13" i="5"/>
  <c r="R13" i="5"/>
  <c r="U12" i="5"/>
  <c r="U11" i="5"/>
  <c r="R11" i="5"/>
  <c r="R10" i="5"/>
  <c r="R9" i="5"/>
  <c r="U8" i="5"/>
  <c r="R8" i="5"/>
  <c r="G35" i="4"/>
  <c r="H35" i="4"/>
  <c r="I35" i="4"/>
  <c r="J35" i="4"/>
  <c r="K35" i="4"/>
  <c r="L35" i="4"/>
  <c r="R29" i="4"/>
  <c r="R13" i="4"/>
  <c r="R14" i="4"/>
  <c r="R15" i="4"/>
  <c r="R16" i="4"/>
  <c r="U14" i="4"/>
  <c r="U15" i="4"/>
  <c r="U25" i="4"/>
  <c r="U18" i="4"/>
  <c r="U17" i="4"/>
  <c r="U33" i="4"/>
  <c r="V35" i="4"/>
  <c r="T35" i="4"/>
  <c r="S35" i="4"/>
  <c r="Q35" i="4"/>
  <c r="P35" i="4"/>
  <c r="O35" i="4"/>
  <c r="N35" i="4"/>
  <c r="M35" i="4"/>
  <c r="F35" i="4"/>
  <c r="E35" i="4"/>
  <c r="U34" i="4"/>
  <c r="R34" i="4"/>
  <c r="R33" i="4"/>
  <c r="U32" i="4"/>
  <c r="R32" i="4"/>
  <c r="U31" i="4"/>
  <c r="R31" i="4"/>
  <c r="U30" i="4"/>
  <c r="R30" i="4"/>
  <c r="U28" i="4"/>
  <c r="R28" i="4"/>
  <c r="U27" i="4"/>
  <c r="R27" i="4"/>
  <c r="U26" i="4"/>
  <c r="R26" i="4"/>
  <c r="R25" i="4"/>
  <c r="U24" i="4"/>
  <c r="R24" i="4"/>
  <c r="U23" i="4"/>
  <c r="R23" i="4"/>
  <c r="U22" i="4"/>
  <c r="R22" i="4"/>
  <c r="U21" i="4"/>
  <c r="R21" i="4"/>
  <c r="U20" i="4"/>
  <c r="R20" i="4"/>
  <c r="U19" i="4"/>
  <c r="R19" i="4"/>
  <c r="R18" i="4"/>
  <c r="R17" i="4"/>
  <c r="U16" i="4"/>
  <c r="U13" i="4"/>
  <c r="U12" i="4"/>
  <c r="U11" i="4"/>
  <c r="R11" i="4"/>
  <c r="R10" i="4"/>
  <c r="U9" i="4"/>
  <c r="R9" i="4"/>
  <c r="U8" i="4"/>
  <c r="R8" i="4"/>
  <c r="I34" i="3"/>
  <c r="G9" i="3"/>
  <c r="H9" i="3"/>
  <c r="G10" i="3"/>
  <c r="H10" i="3"/>
  <c r="G11" i="3"/>
  <c r="H11" i="3"/>
  <c r="G12" i="3"/>
  <c r="H12" i="3"/>
  <c r="G13" i="3"/>
  <c r="H13" i="3"/>
  <c r="G14" i="3"/>
  <c r="H14" i="3"/>
  <c r="G15" i="3"/>
  <c r="H15" i="3"/>
  <c r="G16" i="3"/>
  <c r="H16" i="3"/>
  <c r="G17" i="3"/>
  <c r="H17" i="3"/>
  <c r="G18" i="3"/>
  <c r="H18" i="3"/>
  <c r="G19" i="3"/>
  <c r="H19" i="3"/>
  <c r="G20" i="3"/>
  <c r="H20" i="3"/>
  <c r="G21" i="3"/>
  <c r="H21" i="3"/>
  <c r="G22" i="3"/>
  <c r="H22" i="3"/>
  <c r="G23" i="3"/>
  <c r="H23" i="3"/>
  <c r="G24" i="3"/>
  <c r="H24" i="3"/>
  <c r="G25" i="3"/>
  <c r="H25" i="3"/>
  <c r="G26" i="3"/>
  <c r="H26" i="3"/>
  <c r="G27" i="3"/>
  <c r="H27" i="3"/>
  <c r="G28" i="3"/>
  <c r="H28" i="3"/>
  <c r="G29" i="3"/>
  <c r="H29" i="3"/>
  <c r="G30" i="3"/>
  <c r="H30" i="3"/>
  <c r="G31" i="3"/>
  <c r="H31" i="3"/>
  <c r="G32" i="3"/>
  <c r="H32" i="3"/>
  <c r="G33" i="3"/>
  <c r="H33" i="3"/>
  <c r="H8" i="3"/>
  <c r="G8" i="3"/>
  <c r="G34" i="3" s="1"/>
  <c r="V34" i="3"/>
  <c r="T34" i="3"/>
  <c r="S34" i="3"/>
  <c r="U34" i="3" s="1"/>
  <c r="Q34" i="3"/>
  <c r="P34" i="3"/>
  <c r="O34" i="3"/>
  <c r="N34" i="3"/>
  <c r="M34" i="3"/>
  <c r="R34" i="3" s="1"/>
  <c r="L34" i="3"/>
  <c r="K34" i="3"/>
  <c r="J34" i="3"/>
  <c r="F34" i="3"/>
  <c r="E34" i="3"/>
  <c r="U33" i="3"/>
  <c r="R33" i="3"/>
  <c r="U32" i="3"/>
  <c r="R32" i="3"/>
  <c r="U31" i="3"/>
  <c r="R31" i="3"/>
  <c r="U30" i="3"/>
  <c r="R30" i="3"/>
  <c r="U29" i="3"/>
  <c r="R29" i="3"/>
  <c r="U28" i="3"/>
  <c r="R28" i="3"/>
  <c r="U27" i="3"/>
  <c r="R27" i="3"/>
  <c r="U26" i="3"/>
  <c r="R26" i="3"/>
  <c r="U25" i="3"/>
  <c r="R25" i="3"/>
  <c r="U24" i="3"/>
  <c r="R24" i="3"/>
  <c r="U23" i="3"/>
  <c r="R23" i="3"/>
  <c r="U22" i="3"/>
  <c r="R22" i="3"/>
  <c r="U21" i="3"/>
  <c r="R21" i="3"/>
  <c r="U20" i="3"/>
  <c r="R20" i="3"/>
  <c r="U19" i="3"/>
  <c r="R19" i="3"/>
  <c r="U18" i="3"/>
  <c r="R18" i="3"/>
  <c r="U17" i="3"/>
  <c r="R17" i="3"/>
  <c r="U16" i="3"/>
  <c r="R16" i="3"/>
  <c r="U15" i="3"/>
  <c r="R15" i="3"/>
  <c r="U14" i="3"/>
  <c r="R14" i="3"/>
  <c r="U13" i="3"/>
  <c r="R13" i="3"/>
  <c r="U12" i="3"/>
  <c r="R12" i="3"/>
  <c r="U11" i="3"/>
  <c r="R11" i="3"/>
  <c r="U10" i="3"/>
  <c r="R10" i="3"/>
  <c r="U9" i="3"/>
  <c r="R9" i="3"/>
  <c r="U8" i="3"/>
  <c r="R8" i="3"/>
  <c r="I34" i="2"/>
  <c r="J34" i="2"/>
  <c r="V34" i="2"/>
  <c r="T34" i="2"/>
  <c r="S34" i="2"/>
  <c r="Q34" i="2"/>
  <c r="P34" i="2"/>
  <c r="O34" i="2"/>
  <c r="N34" i="2"/>
  <c r="M34" i="2"/>
  <c r="L34" i="2"/>
  <c r="K34" i="2"/>
  <c r="H34" i="2"/>
  <c r="G34" i="2"/>
  <c r="F34" i="2"/>
  <c r="E34" i="2"/>
  <c r="U33" i="2"/>
  <c r="R33" i="2"/>
  <c r="U32" i="2"/>
  <c r="R32" i="2"/>
  <c r="U31" i="2"/>
  <c r="R31" i="2"/>
  <c r="U30" i="2"/>
  <c r="R30" i="2"/>
  <c r="U29" i="2"/>
  <c r="R29" i="2"/>
  <c r="U28" i="2"/>
  <c r="R28" i="2"/>
  <c r="U27" i="2"/>
  <c r="R27" i="2"/>
  <c r="U26" i="2"/>
  <c r="R26" i="2"/>
  <c r="U25" i="2"/>
  <c r="R25" i="2"/>
  <c r="U24" i="2"/>
  <c r="R24" i="2"/>
  <c r="U23" i="2"/>
  <c r="R23" i="2"/>
  <c r="U22" i="2"/>
  <c r="R22" i="2"/>
  <c r="U21" i="2"/>
  <c r="R21" i="2"/>
  <c r="U20" i="2"/>
  <c r="R20" i="2"/>
  <c r="U19" i="2"/>
  <c r="R19" i="2"/>
  <c r="U18" i="2"/>
  <c r="R18" i="2"/>
  <c r="U17" i="2"/>
  <c r="R17" i="2"/>
  <c r="U16" i="2"/>
  <c r="R16" i="2"/>
  <c r="U15" i="2"/>
  <c r="R15" i="2"/>
  <c r="U14" i="2"/>
  <c r="R14" i="2"/>
  <c r="U13" i="2"/>
  <c r="R13" i="2"/>
  <c r="U12" i="2"/>
  <c r="R12" i="2"/>
  <c r="U11" i="2"/>
  <c r="R11" i="2"/>
  <c r="U10" i="2"/>
  <c r="R10" i="2"/>
  <c r="U9" i="2"/>
  <c r="R9" i="2"/>
  <c r="U8" i="2"/>
  <c r="R8" i="2"/>
  <c r="E34" i="1"/>
  <c r="F34" i="1"/>
  <c r="S11" i="1"/>
  <c r="T34" i="1"/>
  <c r="R34" i="1"/>
  <c r="Q34" i="1"/>
  <c r="O34" i="1"/>
  <c r="N34" i="1"/>
  <c r="M34" i="1"/>
  <c r="L34" i="1"/>
  <c r="K34" i="1"/>
  <c r="J34" i="1"/>
  <c r="I34" i="1"/>
  <c r="H34" i="1"/>
  <c r="G34" i="1"/>
  <c r="S33" i="1"/>
  <c r="P33" i="1"/>
  <c r="S32" i="1"/>
  <c r="P32" i="1"/>
  <c r="S31" i="1"/>
  <c r="P31" i="1"/>
  <c r="S30" i="1"/>
  <c r="P30" i="1"/>
  <c r="S29" i="1"/>
  <c r="P29" i="1"/>
  <c r="S28" i="1"/>
  <c r="P28" i="1"/>
  <c r="S27" i="1"/>
  <c r="P27" i="1"/>
  <c r="S26" i="1"/>
  <c r="P26" i="1"/>
  <c r="S25" i="1"/>
  <c r="P25" i="1"/>
  <c r="S24" i="1"/>
  <c r="P24" i="1"/>
  <c r="S23" i="1"/>
  <c r="P23" i="1"/>
  <c r="S22" i="1"/>
  <c r="P22" i="1"/>
  <c r="S21" i="1"/>
  <c r="P21" i="1"/>
  <c r="S20" i="1"/>
  <c r="P20" i="1"/>
  <c r="S19" i="1"/>
  <c r="P19" i="1"/>
  <c r="S18" i="1"/>
  <c r="P18" i="1"/>
  <c r="S17" i="1"/>
  <c r="P17" i="1"/>
  <c r="S16" i="1"/>
  <c r="P16" i="1"/>
  <c r="S15" i="1"/>
  <c r="P15" i="1"/>
  <c r="S14" i="1"/>
  <c r="P14" i="1"/>
  <c r="S13" i="1"/>
  <c r="P13" i="1"/>
  <c r="S12" i="1"/>
  <c r="P12" i="1"/>
  <c r="P11" i="1"/>
  <c r="S10" i="1"/>
  <c r="P10" i="1"/>
  <c r="S9" i="1"/>
  <c r="P9" i="1"/>
  <c r="S8" i="1"/>
  <c r="P8" i="1"/>
  <c r="R35" i="5" l="1"/>
  <c r="U35" i="5"/>
  <c r="U35" i="4"/>
  <c r="R35" i="4"/>
  <c r="H34" i="3"/>
  <c r="U34" i="2"/>
  <c r="R34" i="2"/>
  <c r="P34" i="1"/>
  <c r="S34" i="1"/>
</calcChain>
</file>

<file path=xl/sharedStrings.xml><?xml version="1.0" encoding="utf-8"?>
<sst xmlns="http://schemas.openxmlformats.org/spreadsheetml/2006/main" count="676" uniqueCount="103">
  <si>
    <t xml:space="preserve">UCO BANK : AGRIL &amp; RURAL BUSINESS DEPTT.  </t>
  </si>
  <si>
    <t>Sl. No.</t>
  </si>
  <si>
    <t>Name of the State</t>
  </si>
  <si>
    <t>Name of the Zone</t>
  </si>
  <si>
    <t>Name of the R-SETI</t>
  </si>
  <si>
    <t>MINORITIES (Out of Total Trained Youth)</t>
  </si>
  <si>
    <t>Settlement of Training</t>
  </si>
  <si>
    <t>Total</t>
  </si>
  <si>
    <t>Programme</t>
  </si>
  <si>
    <t>Trained Youth</t>
  </si>
  <si>
    <t>Christians</t>
  </si>
  <si>
    <t>Muslims</t>
  </si>
  <si>
    <t>Parsis</t>
  </si>
  <si>
    <t>Buddhist</t>
  </si>
  <si>
    <t>Sikh</t>
  </si>
  <si>
    <t>with Bank Credit</t>
  </si>
  <si>
    <t>with self finance</t>
  </si>
  <si>
    <t>A/c</t>
  </si>
  <si>
    <t>Amt.(with Bank Fin.)</t>
  </si>
  <si>
    <t>Orissa</t>
  </si>
  <si>
    <t>Sambalpur</t>
  </si>
  <si>
    <t>Angul</t>
  </si>
  <si>
    <t>Cuttack</t>
  </si>
  <si>
    <t>Balasore</t>
  </si>
  <si>
    <t>Bihar</t>
  </si>
  <si>
    <t>Bhagalpur</t>
  </si>
  <si>
    <t>Banka</t>
  </si>
  <si>
    <t>Assam</t>
  </si>
  <si>
    <t>Gauhati</t>
  </si>
  <si>
    <t>Barpeta</t>
  </si>
  <si>
    <t>Begusarai</t>
  </si>
  <si>
    <t>Bhadrak</t>
  </si>
  <si>
    <t>H.P</t>
  </si>
  <si>
    <t>Dharmashala</t>
  </si>
  <si>
    <t>Bilaspur</t>
  </si>
  <si>
    <t>West Bengal</t>
  </si>
  <si>
    <t>Burdwan</t>
  </si>
  <si>
    <t>Darang</t>
  </si>
  <si>
    <t>Rajasthan</t>
  </si>
  <si>
    <t>Jaipur</t>
  </si>
  <si>
    <t>Dausa</t>
  </si>
  <si>
    <t>Dhenkenal</t>
  </si>
  <si>
    <t>Dhubri</t>
  </si>
  <si>
    <t>Goalpara</t>
  </si>
  <si>
    <t>Hooghly</t>
  </si>
  <si>
    <t>Howrah</t>
  </si>
  <si>
    <t>Bhubaneswar</t>
  </si>
  <si>
    <t>Jagatsingpur</t>
  </si>
  <si>
    <t>Kokrajhar</t>
  </si>
  <si>
    <t>Patna</t>
  </si>
  <si>
    <t>Monghyr</t>
  </si>
  <si>
    <t>Ajmer</t>
  </si>
  <si>
    <t>Nagaur</t>
  </si>
  <si>
    <t>Puri</t>
  </si>
  <si>
    <t>Punjab</t>
  </si>
  <si>
    <t>Chandigarh</t>
  </si>
  <si>
    <t>Ropar</t>
  </si>
  <si>
    <t>Shimla</t>
  </si>
  <si>
    <t>Solan</t>
  </si>
  <si>
    <t>TOTAL    :</t>
  </si>
  <si>
    <t>Total:</t>
  </si>
  <si>
    <t>Training during the month of Apr.,2014</t>
  </si>
  <si>
    <t>Cumulative for the FY from 1.4.2014 to 30.04.2014</t>
  </si>
  <si>
    <t>Training at R-SETIs  during the month of April, 2014</t>
  </si>
  <si>
    <t>Target</t>
  </si>
  <si>
    <t>No. of Programme</t>
  </si>
  <si>
    <t>No. of candidates</t>
  </si>
  <si>
    <t>Sirmour*</t>
  </si>
  <si>
    <t>*NAR letter 15.5.14</t>
  </si>
  <si>
    <t>Training at R-SETIs  during the month of May, 2014</t>
  </si>
  <si>
    <t>Training during the month of May.,2014</t>
  </si>
  <si>
    <t>Cumulative for the FY from 1.4.2014 to 31.05.2014</t>
  </si>
  <si>
    <t>(Rs. In lac)</t>
  </si>
  <si>
    <t>APL</t>
  </si>
  <si>
    <t>BPL</t>
  </si>
  <si>
    <t>Training during theperiod 01.04.2014 to 31.05.2014</t>
  </si>
  <si>
    <t>Training at R-SETIs  during the month of November, 2014</t>
  </si>
  <si>
    <t>Training during the month of November.,2014</t>
  </si>
  <si>
    <t>Guwhati</t>
  </si>
  <si>
    <t>Nalbari</t>
  </si>
  <si>
    <t>Cumulative for the FY from 1.4.2014 to 30.11.2014</t>
  </si>
  <si>
    <t>Training at R-SETIs  during the month of December, 2014</t>
  </si>
  <si>
    <t>Jorhat</t>
  </si>
  <si>
    <t>Guwahati</t>
  </si>
  <si>
    <t xml:space="preserve">                                       UCO BANK : AGRIL &amp; RURAL BUSINESS DEPTT.  </t>
  </si>
  <si>
    <t>%</t>
  </si>
  <si>
    <t>Settlement of Training(cumulative no.of traniees Settled upto current month in theFinancial year)</t>
  </si>
  <si>
    <t>Nos.</t>
  </si>
  <si>
    <t>Total (Rs Lacs)</t>
  </si>
  <si>
    <t>Salt lake</t>
  </si>
  <si>
    <t>W.B</t>
  </si>
  <si>
    <t>Odisia</t>
  </si>
  <si>
    <t>Ajmir</t>
  </si>
  <si>
    <t>Bhubneswa</t>
  </si>
  <si>
    <t>Chandighar</t>
  </si>
  <si>
    <t>Odisha</t>
  </si>
  <si>
    <t>Himachal Pradesh</t>
  </si>
  <si>
    <t>Dharamsala</t>
  </si>
  <si>
    <t>Asam</t>
  </si>
  <si>
    <t>HP</t>
  </si>
  <si>
    <t>Training during the month ofAugust,2017</t>
  </si>
  <si>
    <t>Cumulative for the FY from 1.4.2017 to 31.08.2017</t>
  </si>
  <si>
    <t xml:space="preserve">                                Training at R-SETIs  during the month of August,2017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</si>
</sst>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</font>
    <font>
      <b/>
      <sz val="10"/>
      <name val="Arial"/>
      <family val="2"/>
    </font>
    <font>
      <sz val="1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9"/>
      <name val="Century Gothic"/>
      <family val="2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2"/>
      <name val="Century Gothic"/>
      <family val="2"/>
    </font>
    <font>
      <sz val="12"/>
      <name val="Century Gothic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b/>
      <sz val="1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right" vertical="top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0" fillId="5" borderId="1" xfId="0" applyFill="1" applyBorder="1" applyAlignment="1">
      <alignment vertical="center"/>
    </xf>
    <xf numFmtId="0" fontId="7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justify" vertical="top" wrapText="1"/>
    </xf>
    <xf numFmtId="0" fontId="4" fillId="2" borderId="1" xfId="0" applyFont="1" applyFill="1" applyBorder="1" applyAlignment="1">
      <alignment horizontal="justify" vertical="top" wrapText="1"/>
    </xf>
    <xf numFmtId="0" fontId="4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/>
    </xf>
    <xf numFmtId="2" fontId="0" fillId="0" borderId="1" xfId="0" applyNumberFormat="1" applyBorder="1"/>
    <xf numFmtId="0" fontId="4" fillId="0" borderId="1" xfId="0" applyFont="1" applyFill="1" applyBorder="1" applyAlignment="1">
      <alignment horizontal="justify" vertical="top" wrapText="1"/>
    </xf>
    <xf numFmtId="0" fontId="8" fillId="0" borderId="1" xfId="0" applyFont="1" applyBorder="1" applyAlignment="1">
      <alignment vertical="center" wrapText="1"/>
    </xf>
    <xf numFmtId="0" fontId="0" fillId="6" borderId="0" xfId="0" applyFill="1"/>
    <xf numFmtId="0" fontId="4" fillId="0" borderId="8" xfId="0" applyFont="1" applyBorder="1" applyAlignment="1">
      <alignment horizontal="justify" vertical="top" wrapText="1"/>
    </xf>
    <xf numFmtId="0" fontId="4" fillId="2" borderId="8" xfId="0" applyFont="1" applyFill="1" applyBorder="1" applyAlignment="1">
      <alignment horizontal="justify" vertical="top" wrapText="1"/>
    </xf>
    <xf numFmtId="0" fontId="0" fillId="0" borderId="1" xfId="0" applyBorder="1"/>
    <xf numFmtId="0" fontId="3" fillId="2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0" fontId="3" fillId="6" borderId="1" xfId="0" applyFont="1" applyFill="1" applyBorder="1" applyAlignment="1">
      <alignment horizontal="center" vertical="top" wrapText="1"/>
    </xf>
    <xf numFmtId="0" fontId="3" fillId="6" borderId="7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right" vertical="top" wrapText="1"/>
    </xf>
    <xf numFmtId="0" fontId="4" fillId="6" borderId="8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right" vertical="top" wrapText="1"/>
    </xf>
    <xf numFmtId="0" fontId="9" fillId="6" borderId="1" xfId="0" applyNumberFormat="1" applyFont="1" applyFill="1" applyBorder="1" applyAlignment="1">
      <alignment horizontal="right" vertical="top" wrapText="1"/>
    </xf>
    <xf numFmtId="0" fontId="9" fillId="6" borderId="8" xfId="0" applyNumberFormat="1" applyFont="1" applyFill="1" applyBorder="1" applyAlignment="1">
      <alignment horizontal="right" vertical="top" wrapText="1"/>
    </xf>
    <xf numFmtId="0" fontId="3" fillId="2" borderId="1" xfId="0" applyNumberFormat="1" applyFont="1" applyFill="1" applyBorder="1" applyAlignment="1">
      <alignment horizontal="right" vertical="top" wrapText="1"/>
    </xf>
    <xf numFmtId="0" fontId="6" fillId="0" borderId="0" xfId="0" applyFont="1"/>
    <xf numFmtId="0" fontId="10" fillId="0" borderId="1" xfId="0" applyFont="1" applyBorder="1" applyAlignment="1">
      <alignment vertical="center" wrapText="1"/>
    </xf>
    <xf numFmtId="0" fontId="0" fillId="0" borderId="9" xfId="0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right" vertical="top" wrapText="1"/>
    </xf>
    <xf numFmtId="0" fontId="10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7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justify" vertical="top" wrapText="1"/>
    </xf>
    <xf numFmtId="0" fontId="10" fillId="2" borderId="1" xfId="0" applyFont="1" applyFill="1" applyBorder="1" applyAlignment="1">
      <alignment horizontal="justify" vertical="top" wrapText="1"/>
    </xf>
    <xf numFmtId="0" fontId="10" fillId="3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justify" vertical="top" wrapText="1"/>
    </xf>
    <xf numFmtId="0" fontId="15" fillId="0" borderId="1" xfId="0" applyFont="1" applyBorder="1" applyAlignment="1">
      <alignment vertical="center" wrapText="1"/>
    </xf>
    <xf numFmtId="0" fontId="10" fillId="2" borderId="8" xfId="0" applyFont="1" applyFill="1" applyBorder="1" applyAlignment="1">
      <alignment horizontal="justify" vertical="top" wrapText="1"/>
    </xf>
    <xf numFmtId="0" fontId="13" fillId="0" borderId="1" xfId="0" applyFont="1" applyBorder="1"/>
    <xf numFmtId="0" fontId="9" fillId="2" borderId="1" xfId="0" applyNumberFormat="1" applyFont="1" applyFill="1" applyBorder="1" applyAlignment="1">
      <alignment horizontal="right" vertical="top" wrapText="1"/>
    </xf>
    <xf numFmtId="0" fontId="14" fillId="0" borderId="1" xfId="0" applyFont="1" applyFill="1" applyBorder="1" applyAlignment="1">
      <alignment vertical="center"/>
    </xf>
    <xf numFmtId="9" fontId="9" fillId="6" borderId="1" xfId="0" applyNumberFormat="1" applyFont="1" applyFill="1" applyBorder="1" applyAlignment="1">
      <alignment horizontal="center" vertical="top" wrapText="1"/>
    </xf>
    <xf numFmtId="9" fontId="9" fillId="6" borderId="8" xfId="0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wrapText="1"/>
    </xf>
    <xf numFmtId="0" fontId="16" fillId="0" borderId="0" xfId="0" applyFont="1"/>
    <xf numFmtId="0" fontId="16" fillId="5" borderId="1" xfId="0" applyFont="1" applyFill="1" applyBorder="1" applyAlignment="1">
      <alignment vertical="center"/>
    </xf>
    <xf numFmtId="0" fontId="16" fillId="0" borderId="1" xfId="0" applyFont="1" applyBorder="1" applyAlignment="1">
      <alignment vertical="top" wrapText="1"/>
    </xf>
    <xf numFmtId="0" fontId="18" fillId="6" borderId="1" xfId="0" applyFont="1" applyFill="1" applyBorder="1" applyAlignment="1">
      <alignment horizontal="center" vertical="top" wrapText="1"/>
    </xf>
    <xf numFmtId="0" fontId="17" fillId="5" borderId="1" xfId="0" applyFont="1" applyFill="1" applyBorder="1" applyAlignment="1">
      <alignment vertical="center"/>
    </xf>
    <xf numFmtId="2" fontId="16" fillId="0" borderId="1" xfId="0" applyNumberFormat="1" applyFont="1" applyBorder="1"/>
    <xf numFmtId="0" fontId="16" fillId="0" borderId="9" xfId="0" applyFont="1" applyBorder="1" applyAlignment="1"/>
    <xf numFmtId="2" fontId="17" fillId="0" borderId="1" xfId="0" applyNumberFormat="1" applyFont="1" applyFill="1" applyBorder="1" applyAlignment="1">
      <alignment vertical="center"/>
    </xf>
    <xf numFmtId="0" fontId="16" fillId="0" borderId="0" xfId="0" applyFont="1" applyAlignment="1">
      <alignment horizont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5"/>
  <sheetViews>
    <sheetView tabSelected="1" zoomScale="85" zoomScaleNormal="85" workbookViewId="0">
      <selection activeCell="I9" sqref="I9"/>
    </sheetView>
  </sheetViews>
  <sheetFormatPr defaultRowHeight="14.25" x14ac:dyDescent="0.2"/>
  <cols>
    <col min="1" max="1" width="4.85546875" style="73" customWidth="1"/>
    <col min="2" max="2" width="11.5703125" style="73" customWidth="1"/>
    <col min="3" max="3" width="13.42578125" style="73" customWidth="1"/>
    <col min="4" max="4" width="12.85546875" style="73" customWidth="1"/>
    <col min="5" max="6" width="10.140625" style="73" customWidth="1"/>
    <col min="7" max="7" width="15.140625" style="73" customWidth="1"/>
    <col min="8" max="8" width="9" style="73" customWidth="1"/>
    <col min="9" max="9" width="9.28515625" style="73" customWidth="1"/>
    <col min="10" max="10" width="7" style="73" customWidth="1"/>
    <col min="11" max="11" width="6.5703125" style="73" customWidth="1"/>
    <col min="12" max="12" width="10.42578125" style="73" customWidth="1"/>
    <col min="13" max="13" width="11.28515625" style="73" customWidth="1"/>
    <col min="14" max="14" width="6.7109375" style="73" customWidth="1"/>
    <col min="15" max="15" width="9.5703125" style="73" customWidth="1"/>
    <col min="16" max="16" width="4.5703125" style="73" customWidth="1"/>
    <col min="17" max="17" width="6.140625" style="73" customWidth="1"/>
    <col min="18" max="18" width="6.42578125" style="73" customWidth="1"/>
    <col min="19" max="19" width="6.7109375" style="73" customWidth="1"/>
    <col min="20" max="20" width="9.28515625" style="73" customWidth="1"/>
    <col min="21" max="21" width="10.7109375" style="73" customWidth="1"/>
    <col min="22" max="22" width="7.5703125" style="73" customWidth="1"/>
    <col min="23" max="23" width="11.140625" style="73" customWidth="1"/>
    <col min="24" max="16384" width="9.140625" style="73"/>
  </cols>
  <sheetData>
    <row r="2" spans="1:24" ht="15.95" customHeight="1" x14ac:dyDescent="0.25">
      <c r="A2" s="111" t="s">
        <v>84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</row>
    <row r="3" spans="1:24" ht="15.95" customHeight="1" x14ac:dyDescent="0.2">
      <c r="A3" s="81" t="s">
        <v>102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</row>
    <row r="4" spans="1:24" ht="15.95" customHeight="1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 t="s">
        <v>72</v>
      </c>
    </row>
    <row r="5" spans="1:24" ht="66.75" customHeight="1" x14ac:dyDescent="0.2">
      <c r="A5" s="48" t="s">
        <v>1</v>
      </c>
      <c r="B5" s="49" t="s">
        <v>2</v>
      </c>
      <c r="C5" s="49" t="s">
        <v>3</v>
      </c>
      <c r="D5" s="50" t="s">
        <v>4</v>
      </c>
      <c r="E5" s="84" t="s">
        <v>64</v>
      </c>
      <c r="F5" s="85"/>
      <c r="G5" s="86"/>
      <c r="H5" s="87" t="s">
        <v>100</v>
      </c>
      <c r="I5" s="88"/>
      <c r="J5" s="88"/>
      <c r="K5" s="89"/>
      <c r="L5" s="90" t="s">
        <v>101</v>
      </c>
      <c r="M5" s="91"/>
      <c r="N5" s="92" t="s">
        <v>5</v>
      </c>
      <c r="O5" s="93"/>
      <c r="P5" s="93"/>
      <c r="Q5" s="93"/>
      <c r="R5" s="93"/>
      <c r="S5" s="94"/>
      <c r="T5" s="95" t="s">
        <v>86</v>
      </c>
      <c r="U5" s="96"/>
      <c r="V5" s="82" t="s">
        <v>88</v>
      </c>
      <c r="W5" s="83"/>
    </row>
    <row r="6" spans="1:24" ht="33" customHeight="1" x14ac:dyDescent="0.2">
      <c r="A6" s="51"/>
      <c r="B6" s="52"/>
      <c r="C6" s="52"/>
      <c r="D6" s="53"/>
      <c r="E6" s="53" t="s">
        <v>65</v>
      </c>
      <c r="F6" s="53" t="s">
        <v>85</v>
      </c>
      <c r="G6" s="53" t="s">
        <v>66</v>
      </c>
      <c r="H6" s="52" t="s">
        <v>8</v>
      </c>
      <c r="I6" s="54" t="s">
        <v>9</v>
      </c>
      <c r="J6" s="54" t="s">
        <v>73</v>
      </c>
      <c r="K6" s="54" t="s">
        <v>74</v>
      </c>
      <c r="L6" s="52" t="s">
        <v>8</v>
      </c>
      <c r="M6" s="52" t="s">
        <v>9</v>
      </c>
      <c r="N6" s="55" t="s">
        <v>10</v>
      </c>
      <c r="O6" s="55" t="s">
        <v>11</v>
      </c>
      <c r="P6" s="55" t="s">
        <v>12</v>
      </c>
      <c r="Q6" s="55" t="s">
        <v>13</v>
      </c>
      <c r="R6" s="55" t="s">
        <v>14</v>
      </c>
      <c r="S6" s="56" t="s">
        <v>7</v>
      </c>
      <c r="T6" s="51" t="s">
        <v>15</v>
      </c>
      <c r="U6" s="54" t="s">
        <v>16</v>
      </c>
      <c r="V6" s="74" t="s">
        <v>87</v>
      </c>
      <c r="W6" s="75" t="s">
        <v>18</v>
      </c>
    </row>
    <row r="7" spans="1:24" ht="15.95" customHeight="1" x14ac:dyDescent="0.2">
      <c r="A7" s="48">
        <v>1</v>
      </c>
      <c r="B7" s="48">
        <v>2</v>
      </c>
      <c r="C7" s="48">
        <v>3</v>
      </c>
      <c r="D7" s="57">
        <v>4</v>
      </c>
      <c r="E7" s="58">
        <v>5</v>
      </c>
      <c r="F7" s="47"/>
      <c r="G7" s="58">
        <v>6</v>
      </c>
      <c r="H7" s="59">
        <v>7</v>
      </c>
      <c r="I7" s="59">
        <v>8</v>
      </c>
      <c r="J7" s="48">
        <v>9</v>
      </c>
      <c r="K7" s="48">
        <v>10</v>
      </c>
      <c r="L7" s="48">
        <v>11</v>
      </c>
      <c r="M7" s="57">
        <v>12</v>
      </c>
      <c r="N7" s="58">
        <v>13</v>
      </c>
      <c r="O7" s="58">
        <v>14</v>
      </c>
      <c r="P7" s="59">
        <v>15</v>
      </c>
      <c r="Q7" s="59">
        <v>16</v>
      </c>
      <c r="R7" s="48">
        <v>17</v>
      </c>
      <c r="S7" s="48">
        <v>18</v>
      </c>
      <c r="T7" s="48">
        <v>19</v>
      </c>
      <c r="U7" s="57">
        <v>20</v>
      </c>
      <c r="V7" s="76">
        <v>21</v>
      </c>
      <c r="W7" s="76">
        <v>22</v>
      </c>
    </row>
    <row r="8" spans="1:24" ht="15.95" customHeight="1" x14ac:dyDescent="0.2">
      <c r="A8" s="51">
        <v>1</v>
      </c>
      <c r="B8" s="60" t="s">
        <v>95</v>
      </c>
      <c r="C8" s="60" t="s">
        <v>20</v>
      </c>
      <c r="D8" s="61" t="s">
        <v>21</v>
      </c>
      <c r="E8" s="39">
        <v>26</v>
      </c>
      <c r="F8" s="70"/>
      <c r="G8" s="39">
        <v>750</v>
      </c>
      <c r="H8" s="43">
        <v>2</v>
      </c>
      <c r="I8" s="43">
        <v>73</v>
      </c>
      <c r="J8" s="43">
        <v>9</v>
      </c>
      <c r="K8" s="43">
        <v>64</v>
      </c>
      <c r="L8" s="43">
        <v>7</v>
      </c>
      <c r="M8" s="43">
        <v>190</v>
      </c>
      <c r="N8" s="62">
        <v>0</v>
      </c>
      <c r="O8" s="62">
        <v>0</v>
      </c>
      <c r="P8" s="62">
        <v>0</v>
      </c>
      <c r="Q8" s="62">
        <v>0</v>
      </c>
      <c r="R8" s="62">
        <v>0</v>
      </c>
      <c r="S8" s="63">
        <f>SUM(N8:R8)</f>
        <v>0</v>
      </c>
      <c r="T8" s="43">
        <v>98</v>
      </c>
      <c r="U8" s="43">
        <v>30</v>
      </c>
      <c r="V8" s="77">
        <f>T8+U8</f>
        <v>128</v>
      </c>
      <c r="W8" s="78">
        <v>188.35</v>
      </c>
    </row>
    <row r="9" spans="1:24" ht="15.95" customHeight="1" x14ac:dyDescent="0.2">
      <c r="A9" s="51">
        <v>2</v>
      </c>
      <c r="B9" s="60" t="s">
        <v>95</v>
      </c>
      <c r="C9" s="60" t="s">
        <v>23</v>
      </c>
      <c r="D9" s="61" t="s">
        <v>23</v>
      </c>
      <c r="E9" s="39">
        <v>24</v>
      </c>
      <c r="F9" s="70"/>
      <c r="G9" s="39">
        <v>800</v>
      </c>
      <c r="H9" s="43">
        <v>1</v>
      </c>
      <c r="I9" s="43">
        <v>24</v>
      </c>
      <c r="J9" s="43">
        <v>0</v>
      </c>
      <c r="K9" s="43">
        <v>24</v>
      </c>
      <c r="L9" s="43">
        <v>7</v>
      </c>
      <c r="M9" s="43">
        <v>148</v>
      </c>
      <c r="N9" s="62">
        <v>0</v>
      </c>
      <c r="O9" s="62">
        <v>0</v>
      </c>
      <c r="P9" s="62">
        <v>0</v>
      </c>
      <c r="Q9" s="62">
        <v>0</v>
      </c>
      <c r="R9" s="62">
        <v>0</v>
      </c>
      <c r="S9" s="63">
        <f t="shared" ref="S9:S35" si="0">SUM(N9:R9)</f>
        <v>0</v>
      </c>
      <c r="T9" s="43">
        <v>91</v>
      </c>
      <c r="U9" s="43">
        <v>45</v>
      </c>
      <c r="V9" s="77">
        <f t="shared" ref="V9:V34" si="1">T9+U9</f>
        <v>136</v>
      </c>
      <c r="W9" s="78">
        <v>375.63</v>
      </c>
    </row>
    <row r="10" spans="1:24" ht="15.95" customHeight="1" x14ac:dyDescent="0.2">
      <c r="A10" s="51">
        <v>3</v>
      </c>
      <c r="B10" s="64" t="s">
        <v>24</v>
      </c>
      <c r="C10" s="64" t="s">
        <v>25</v>
      </c>
      <c r="D10" s="61" t="s">
        <v>26</v>
      </c>
      <c r="E10" s="39">
        <v>20</v>
      </c>
      <c r="F10" s="70"/>
      <c r="G10" s="39">
        <v>600</v>
      </c>
      <c r="H10" s="43">
        <v>2</v>
      </c>
      <c r="I10" s="43">
        <v>62</v>
      </c>
      <c r="J10" s="43">
        <v>2</v>
      </c>
      <c r="K10" s="43">
        <v>60</v>
      </c>
      <c r="L10" s="43">
        <v>9</v>
      </c>
      <c r="M10" s="43">
        <v>234</v>
      </c>
      <c r="N10" s="62">
        <v>0</v>
      </c>
      <c r="O10" s="62">
        <v>0</v>
      </c>
      <c r="P10" s="62">
        <v>0</v>
      </c>
      <c r="Q10" s="62">
        <v>0</v>
      </c>
      <c r="R10" s="62">
        <v>0</v>
      </c>
      <c r="S10" s="63">
        <f t="shared" si="0"/>
        <v>0</v>
      </c>
      <c r="T10" s="43">
        <v>13</v>
      </c>
      <c r="U10" s="43">
        <v>68</v>
      </c>
      <c r="V10" s="77">
        <f t="shared" si="1"/>
        <v>81</v>
      </c>
      <c r="W10" s="78">
        <v>156</v>
      </c>
    </row>
    <row r="11" spans="1:24" ht="15.95" customHeight="1" x14ac:dyDescent="0.2">
      <c r="A11" s="51">
        <v>4</v>
      </c>
      <c r="B11" s="60" t="s">
        <v>27</v>
      </c>
      <c r="C11" s="60" t="s">
        <v>83</v>
      </c>
      <c r="D11" s="61" t="s">
        <v>29</v>
      </c>
      <c r="E11" s="39">
        <v>30</v>
      </c>
      <c r="F11" s="70"/>
      <c r="G11" s="39">
        <v>750</v>
      </c>
      <c r="H11" s="43">
        <v>2</v>
      </c>
      <c r="I11" s="43">
        <v>55</v>
      </c>
      <c r="J11" s="43">
        <v>0</v>
      </c>
      <c r="K11" s="43">
        <v>55</v>
      </c>
      <c r="L11" s="43">
        <v>9</v>
      </c>
      <c r="M11" s="43">
        <v>264</v>
      </c>
      <c r="N11" s="62">
        <v>0</v>
      </c>
      <c r="O11" s="62">
        <v>48</v>
      </c>
      <c r="P11" s="62">
        <v>0</v>
      </c>
      <c r="Q11" s="62">
        <v>0</v>
      </c>
      <c r="R11" s="62">
        <v>0</v>
      </c>
      <c r="S11" s="63">
        <f t="shared" si="0"/>
        <v>48</v>
      </c>
      <c r="T11" s="43">
        <v>115</v>
      </c>
      <c r="U11" s="43">
        <v>48</v>
      </c>
      <c r="V11" s="77">
        <f t="shared" si="1"/>
        <v>163</v>
      </c>
      <c r="W11" s="78">
        <v>293.14999999999998</v>
      </c>
    </row>
    <row r="12" spans="1:24" ht="15.75" customHeight="1" x14ac:dyDescent="0.2">
      <c r="A12" s="51">
        <v>5</v>
      </c>
      <c r="B12" s="60" t="s">
        <v>24</v>
      </c>
      <c r="C12" s="60" t="s">
        <v>30</v>
      </c>
      <c r="D12" s="61" t="s">
        <v>30</v>
      </c>
      <c r="E12" s="39">
        <v>25</v>
      </c>
      <c r="F12" s="70"/>
      <c r="G12" s="39">
        <v>750</v>
      </c>
      <c r="H12" s="43">
        <v>2</v>
      </c>
      <c r="I12" s="43">
        <v>54</v>
      </c>
      <c r="J12" s="43">
        <v>31</v>
      </c>
      <c r="K12" s="43">
        <v>23</v>
      </c>
      <c r="L12" s="43">
        <v>10</v>
      </c>
      <c r="M12" s="43">
        <v>275</v>
      </c>
      <c r="N12" s="62">
        <v>0</v>
      </c>
      <c r="O12" s="62">
        <v>22</v>
      </c>
      <c r="P12" s="62">
        <v>0</v>
      </c>
      <c r="Q12" s="62">
        <v>0</v>
      </c>
      <c r="R12" s="62">
        <v>0</v>
      </c>
      <c r="S12" s="63">
        <f t="shared" si="0"/>
        <v>22</v>
      </c>
      <c r="T12" s="43">
        <v>54</v>
      </c>
      <c r="U12" s="43">
        <v>5</v>
      </c>
      <c r="V12" s="77">
        <f t="shared" si="1"/>
        <v>59</v>
      </c>
      <c r="W12" s="78">
        <v>188.05</v>
      </c>
    </row>
    <row r="13" spans="1:24" ht="15.95" customHeight="1" x14ac:dyDescent="0.2">
      <c r="A13" s="51">
        <v>6</v>
      </c>
      <c r="B13" s="60" t="s">
        <v>95</v>
      </c>
      <c r="C13" s="60" t="s">
        <v>23</v>
      </c>
      <c r="D13" s="61" t="s">
        <v>31</v>
      </c>
      <c r="E13" s="39">
        <v>23</v>
      </c>
      <c r="F13" s="70"/>
      <c r="G13" s="39">
        <v>600</v>
      </c>
      <c r="H13" s="43">
        <v>1</v>
      </c>
      <c r="I13" s="43">
        <v>31</v>
      </c>
      <c r="J13" s="43">
        <v>0</v>
      </c>
      <c r="K13" s="43">
        <v>31</v>
      </c>
      <c r="L13" s="43">
        <v>7</v>
      </c>
      <c r="M13" s="43">
        <v>172</v>
      </c>
      <c r="N13" s="62">
        <v>0</v>
      </c>
      <c r="O13" s="62">
        <v>0</v>
      </c>
      <c r="P13" s="62">
        <v>0</v>
      </c>
      <c r="Q13" s="62">
        <v>0</v>
      </c>
      <c r="R13" s="62">
        <v>0</v>
      </c>
      <c r="S13" s="63">
        <f t="shared" si="0"/>
        <v>0</v>
      </c>
      <c r="T13" s="43">
        <v>73</v>
      </c>
      <c r="U13" s="43">
        <v>30</v>
      </c>
      <c r="V13" s="77">
        <f t="shared" si="1"/>
        <v>103</v>
      </c>
      <c r="W13" s="78">
        <v>212.11</v>
      </c>
    </row>
    <row r="14" spans="1:24" ht="15.95" customHeight="1" x14ac:dyDescent="0.2">
      <c r="A14" s="51">
        <v>7</v>
      </c>
      <c r="B14" s="60" t="s">
        <v>24</v>
      </c>
      <c r="C14" s="60" t="s">
        <v>25</v>
      </c>
      <c r="D14" s="61" t="s">
        <v>25</v>
      </c>
      <c r="E14" s="39">
        <v>20</v>
      </c>
      <c r="F14" s="70"/>
      <c r="G14" s="39">
        <v>600</v>
      </c>
      <c r="H14" s="43">
        <v>2</v>
      </c>
      <c r="I14" s="43">
        <v>67</v>
      </c>
      <c r="J14" s="43">
        <v>11</v>
      </c>
      <c r="K14" s="43">
        <v>56</v>
      </c>
      <c r="L14" s="43">
        <v>9</v>
      </c>
      <c r="M14" s="43">
        <v>264</v>
      </c>
      <c r="N14" s="62">
        <v>0</v>
      </c>
      <c r="O14" s="62">
        <v>0</v>
      </c>
      <c r="P14" s="62">
        <v>0</v>
      </c>
      <c r="Q14" s="62">
        <v>0</v>
      </c>
      <c r="R14" s="62">
        <v>0</v>
      </c>
      <c r="S14" s="63">
        <f t="shared" si="0"/>
        <v>0</v>
      </c>
      <c r="T14" s="43">
        <v>23</v>
      </c>
      <c r="U14" s="43">
        <v>55</v>
      </c>
      <c r="V14" s="77">
        <f t="shared" si="1"/>
        <v>78</v>
      </c>
      <c r="W14" s="78">
        <v>139.12</v>
      </c>
    </row>
    <row r="15" spans="1:24" ht="15.95" customHeight="1" x14ac:dyDescent="0.2">
      <c r="A15" s="51">
        <v>8</v>
      </c>
      <c r="B15" s="60" t="s">
        <v>96</v>
      </c>
      <c r="C15" s="60" t="s">
        <v>97</v>
      </c>
      <c r="D15" s="61" t="s">
        <v>34</v>
      </c>
      <c r="E15" s="39">
        <v>20</v>
      </c>
      <c r="F15" s="70"/>
      <c r="G15" s="39">
        <v>520</v>
      </c>
      <c r="H15" s="43">
        <v>2</v>
      </c>
      <c r="I15" s="43">
        <v>67</v>
      </c>
      <c r="J15" s="43">
        <v>37</v>
      </c>
      <c r="K15" s="43">
        <v>30</v>
      </c>
      <c r="L15" s="43">
        <v>9</v>
      </c>
      <c r="M15" s="43">
        <v>226</v>
      </c>
      <c r="N15" s="62">
        <v>0</v>
      </c>
      <c r="O15" s="62">
        <v>0</v>
      </c>
      <c r="P15" s="62">
        <v>0</v>
      </c>
      <c r="Q15" s="62">
        <v>0</v>
      </c>
      <c r="R15" s="62">
        <v>0</v>
      </c>
      <c r="S15" s="63">
        <f t="shared" si="0"/>
        <v>0</v>
      </c>
      <c r="T15" s="43">
        <v>71</v>
      </c>
      <c r="U15" s="43">
        <v>42</v>
      </c>
      <c r="V15" s="77">
        <f t="shared" si="1"/>
        <v>113</v>
      </c>
      <c r="W15" s="78">
        <v>16.43</v>
      </c>
      <c r="X15" s="79"/>
    </row>
    <row r="16" spans="1:24" ht="15.95" customHeight="1" x14ac:dyDescent="0.2">
      <c r="A16" s="51">
        <v>9</v>
      </c>
      <c r="B16" s="60" t="s">
        <v>36</v>
      </c>
      <c r="C16" s="60" t="s">
        <v>36</v>
      </c>
      <c r="D16" s="61" t="s">
        <v>36</v>
      </c>
      <c r="E16" s="39">
        <v>22</v>
      </c>
      <c r="F16" s="70"/>
      <c r="G16" s="39">
        <v>550</v>
      </c>
      <c r="H16" s="43">
        <v>2</v>
      </c>
      <c r="I16" s="43">
        <v>56</v>
      </c>
      <c r="J16" s="43">
        <v>33</v>
      </c>
      <c r="K16" s="43">
        <v>23</v>
      </c>
      <c r="L16" s="43">
        <v>8</v>
      </c>
      <c r="M16" s="65">
        <v>164</v>
      </c>
      <c r="N16" s="62">
        <v>0</v>
      </c>
      <c r="O16" s="62">
        <v>27</v>
      </c>
      <c r="P16" s="62">
        <v>0</v>
      </c>
      <c r="Q16" s="62">
        <v>0</v>
      </c>
      <c r="R16" s="62">
        <v>0</v>
      </c>
      <c r="S16" s="63">
        <f t="shared" si="0"/>
        <v>27</v>
      </c>
      <c r="T16" s="43">
        <v>91</v>
      </c>
      <c r="U16" s="43">
        <v>0</v>
      </c>
      <c r="V16" s="77">
        <f t="shared" si="1"/>
        <v>91</v>
      </c>
      <c r="W16" s="78">
        <v>183.33</v>
      </c>
      <c r="X16" s="79"/>
    </row>
    <row r="17" spans="1:24" ht="15.95" customHeight="1" x14ac:dyDescent="0.2">
      <c r="A17" s="51">
        <v>10</v>
      </c>
      <c r="B17" s="60" t="s">
        <v>95</v>
      </c>
      <c r="C17" s="60" t="s">
        <v>46</v>
      </c>
      <c r="D17" s="61" t="s">
        <v>22</v>
      </c>
      <c r="E17" s="39">
        <v>20</v>
      </c>
      <c r="F17" s="70"/>
      <c r="G17" s="39">
        <v>610</v>
      </c>
      <c r="H17" s="43">
        <v>1</v>
      </c>
      <c r="I17" s="43">
        <v>49</v>
      </c>
      <c r="J17" s="43">
        <v>0</v>
      </c>
      <c r="K17" s="43">
        <v>49</v>
      </c>
      <c r="L17" s="43">
        <v>6</v>
      </c>
      <c r="M17" s="65">
        <v>189</v>
      </c>
      <c r="N17" s="62">
        <v>0</v>
      </c>
      <c r="O17" s="62">
        <v>0</v>
      </c>
      <c r="P17" s="62">
        <v>0</v>
      </c>
      <c r="Q17" s="62">
        <v>0</v>
      </c>
      <c r="R17" s="62">
        <v>0</v>
      </c>
      <c r="S17" s="63">
        <f t="shared" si="0"/>
        <v>0</v>
      </c>
      <c r="T17" s="43">
        <v>55</v>
      </c>
      <c r="U17" s="43">
        <v>4</v>
      </c>
      <c r="V17" s="77">
        <f t="shared" si="1"/>
        <v>59</v>
      </c>
      <c r="W17" s="78">
        <v>159.28</v>
      </c>
      <c r="X17" s="79"/>
    </row>
    <row r="18" spans="1:24" ht="15.95" customHeight="1" x14ac:dyDescent="0.2">
      <c r="A18" s="51">
        <v>11</v>
      </c>
      <c r="B18" s="60" t="s">
        <v>98</v>
      </c>
      <c r="C18" s="60" t="s">
        <v>82</v>
      </c>
      <c r="D18" s="61" t="s">
        <v>37</v>
      </c>
      <c r="E18" s="39">
        <v>27</v>
      </c>
      <c r="F18" s="70"/>
      <c r="G18" s="39">
        <v>700</v>
      </c>
      <c r="H18" s="43">
        <v>2</v>
      </c>
      <c r="I18" s="43">
        <v>55</v>
      </c>
      <c r="J18" s="43">
        <v>9</v>
      </c>
      <c r="K18" s="43">
        <v>46</v>
      </c>
      <c r="L18" s="43">
        <v>11</v>
      </c>
      <c r="M18" s="43">
        <v>239</v>
      </c>
      <c r="N18" s="62">
        <v>0</v>
      </c>
      <c r="O18" s="62">
        <v>28</v>
      </c>
      <c r="P18" s="62">
        <v>0</v>
      </c>
      <c r="Q18" s="62">
        <v>0</v>
      </c>
      <c r="R18" s="62">
        <v>0</v>
      </c>
      <c r="S18" s="63">
        <f t="shared" si="0"/>
        <v>28</v>
      </c>
      <c r="T18" s="43">
        <v>80</v>
      </c>
      <c r="U18" s="43">
        <v>1</v>
      </c>
      <c r="V18" s="77">
        <f t="shared" si="1"/>
        <v>81</v>
      </c>
      <c r="W18" s="78">
        <v>152.1</v>
      </c>
    </row>
    <row r="19" spans="1:24" ht="15.95" customHeight="1" x14ac:dyDescent="0.2">
      <c r="A19" s="51">
        <v>12</v>
      </c>
      <c r="B19" s="60" t="s">
        <v>38</v>
      </c>
      <c r="C19" s="60" t="s">
        <v>39</v>
      </c>
      <c r="D19" s="61" t="s">
        <v>40</v>
      </c>
      <c r="E19" s="39">
        <v>25</v>
      </c>
      <c r="F19" s="70"/>
      <c r="G19" s="39">
        <v>750</v>
      </c>
      <c r="H19" s="43">
        <v>4</v>
      </c>
      <c r="I19" s="43">
        <v>78</v>
      </c>
      <c r="J19" s="43">
        <v>48</v>
      </c>
      <c r="K19" s="43">
        <v>30</v>
      </c>
      <c r="L19" s="43">
        <v>12</v>
      </c>
      <c r="M19" s="43">
        <v>298</v>
      </c>
      <c r="N19" s="62">
        <v>0</v>
      </c>
      <c r="O19" s="62">
        <v>0</v>
      </c>
      <c r="P19" s="62">
        <v>0</v>
      </c>
      <c r="Q19" s="62">
        <v>0</v>
      </c>
      <c r="R19" s="62">
        <v>0</v>
      </c>
      <c r="S19" s="63">
        <f t="shared" si="0"/>
        <v>0</v>
      </c>
      <c r="T19" s="43">
        <v>34</v>
      </c>
      <c r="U19" s="43">
        <v>25</v>
      </c>
      <c r="V19" s="77">
        <f t="shared" si="1"/>
        <v>59</v>
      </c>
      <c r="W19" s="78">
        <v>338.03</v>
      </c>
    </row>
    <row r="20" spans="1:24" ht="15.95" customHeight="1" x14ac:dyDescent="0.2">
      <c r="A20" s="51">
        <v>13</v>
      </c>
      <c r="B20" s="60" t="s">
        <v>95</v>
      </c>
      <c r="C20" s="60" t="s">
        <v>20</v>
      </c>
      <c r="D20" s="61" t="s">
        <v>41</v>
      </c>
      <c r="E20" s="39">
        <v>20</v>
      </c>
      <c r="F20" s="70"/>
      <c r="G20" s="39">
        <v>600</v>
      </c>
      <c r="H20" s="43">
        <v>1</v>
      </c>
      <c r="I20" s="43">
        <v>49</v>
      </c>
      <c r="J20" s="43">
        <v>0</v>
      </c>
      <c r="K20" s="43">
        <v>49</v>
      </c>
      <c r="L20" s="43">
        <v>7</v>
      </c>
      <c r="M20" s="43">
        <v>207</v>
      </c>
      <c r="N20" s="62">
        <v>0</v>
      </c>
      <c r="O20" s="62">
        <v>0</v>
      </c>
      <c r="P20" s="62">
        <v>0</v>
      </c>
      <c r="Q20" s="62">
        <v>0</v>
      </c>
      <c r="R20" s="62">
        <v>0</v>
      </c>
      <c r="S20" s="63">
        <v>0</v>
      </c>
      <c r="T20" s="43">
        <v>84</v>
      </c>
      <c r="U20" s="43">
        <v>65</v>
      </c>
      <c r="V20" s="77">
        <f t="shared" si="1"/>
        <v>149</v>
      </c>
      <c r="W20" s="78">
        <v>341.91</v>
      </c>
    </row>
    <row r="21" spans="1:24" ht="15.95" customHeight="1" x14ac:dyDescent="0.2">
      <c r="A21" s="51">
        <v>14</v>
      </c>
      <c r="B21" s="60" t="s">
        <v>27</v>
      </c>
      <c r="C21" s="60" t="s">
        <v>83</v>
      </c>
      <c r="D21" s="61" t="s">
        <v>42</v>
      </c>
      <c r="E21" s="39">
        <v>25</v>
      </c>
      <c r="F21" s="70"/>
      <c r="G21" s="39">
        <v>750</v>
      </c>
      <c r="H21" s="43">
        <v>1</v>
      </c>
      <c r="I21" s="43">
        <v>22</v>
      </c>
      <c r="J21" s="43">
        <v>0</v>
      </c>
      <c r="K21" s="43">
        <v>22</v>
      </c>
      <c r="L21" s="43">
        <v>13</v>
      </c>
      <c r="M21" s="43">
        <v>328</v>
      </c>
      <c r="N21" s="62">
        <v>0</v>
      </c>
      <c r="O21" s="62">
        <v>22</v>
      </c>
      <c r="P21" s="62">
        <v>0</v>
      </c>
      <c r="Q21" s="62">
        <v>0</v>
      </c>
      <c r="R21" s="62">
        <v>0</v>
      </c>
      <c r="S21" s="63">
        <f t="shared" si="0"/>
        <v>22</v>
      </c>
      <c r="T21" s="43">
        <v>77</v>
      </c>
      <c r="U21" s="43">
        <v>32</v>
      </c>
      <c r="V21" s="77">
        <f t="shared" si="1"/>
        <v>109</v>
      </c>
      <c r="W21" s="78">
        <v>239</v>
      </c>
    </row>
    <row r="22" spans="1:24" ht="15.95" customHeight="1" x14ac:dyDescent="0.2">
      <c r="A22" s="51">
        <v>15</v>
      </c>
      <c r="B22" s="60" t="s">
        <v>27</v>
      </c>
      <c r="C22" s="60" t="s">
        <v>83</v>
      </c>
      <c r="D22" s="61" t="s">
        <v>43</v>
      </c>
      <c r="E22" s="39">
        <v>30</v>
      </c>
      <c r="F22" s="70"/>
      <c r="G22" s="39">
        <v>750</v>
      </c>
      <c r="H22" s="43">
        <v>1</v>
      </c>
      <c r="I22" s="43">
        <v>19</v>
      </c>
      <c r="J22" s="43">
        <v>5</v>
      </c>
      <c r="K22" s="43">
        <v>14</v>
      </c>
      <c r="L22" s="43">
        <v>10</v>
      </c>
      <c r="M22" s="43">
        <v>250</v>
      </c>
      <c r="N22" s="62">
        <v>0</v>
      </c>
      <c r="O22" s="62">
        <v>7</v>
      </c>
      <c r="P22" s="62">
        <v>0</v>
      </c>
      <c r="Q22" s="62">
        <v>0</v>
      </c>
      <c r="R22" s="62">
        <v>0</v>
      </c>
      <c r="S22" s="63">
        <f t="shared" si="0"/>
        <v>7</v>
      </c>
      <c r="T22" s="43">
        <v>58</v>
      </c>
      <c r="U22" s="43">
        <v>1</v>
      </c>
      <c r="V22" s="77">
        <f t="shared" si="1"/>
        <v>59</v>
      </c>
      <c r="W22" s="78">
        <v>128.6</v>
      </c>
    </row>
    <row r="23" spans="1:24" ht="15.95" customHeight="1" x14ac:dyDescent="0.2">
      <c r="A23" s="51">
        <v>16</v>
      </c>
      <c r="B23" s="60" t="s">
        <v>90</v>
      </c>
      <c r="C23" s="60" t="s">
        <v>44</v>
      </c>
      <c r="D23" s="61" t="s">
        <v>44</v>
      </c>
      <c r="E23" s="39">
        <v>22</v>
      </c>
      <c r="F23" s="70"/>
      <c r="G23" s="39">
        <v>660</v>
      </c>
      <c r="H23" s="43">
        <v>5</v>
      </c>
      <c r="I23" s="43">
        <v>150</v>
      </c>
      <c r="J23" s="43">
        <v>102</v>
      </c>
      <c r="K23" s="43">
        <v>48</v>
      </c>
      <c r="L23" s="43">
        <v>15</v>
      </c>
      <c r="M23" s="43">
        <v>377</v>
      </c>
      <c r="N23" s="62">
        <v>0</v>
      </c>
      <c r="O23" s="62">
        <v>0</v>
      </c>
      <c r="P23" s="62">
        <v>0</v>
      </c>
      <c r="Q23" s="62">
        <v>0</v>
      </c>
      <c r="R23" s="62">
        <v>0</v>
      </c>
      <c r="S23" s="63">
        <f t="shared" si="0"/>
        <v>0</v>
      </c>
      <c r="T23" s="43">
        <v>189</v>
      </c>
      <c r="U23" s="43">
        <v>11</v>
      </c>
      <c r="V23" s="77">
        <f t="shared" si="1"/>
        <v>200</v>
      </c>
      <c r="W23" s="78">
        <v>225.36</v>
      </c>
    </row>
    <row r="24" spans="1:24" ht="15.95" customHeight="1" x14ac:dyDescent="0.2">
      <c r="A24" s="51">
        <v>17</v>
      </c>
      <c r="B24" s="60" t="s">
        <v>90</v>
      </c>
      <c r="C24" s="60" t="s">
        <v>89</v>
      </c>
      <c r="D24" s="66" t="s">
        <v>45</v>
      </c>
      <c r="E24" s="40">
        <v>23</v>
      </c>
      <c r="F24" s="70"/>
      <c r="G24" s="40">
        <v>595</v>
      </c>
      <c r="H24" s="43">
        <v>3</v>
      </c>
      <c r="I24" s="43">
        <v>53</v>
      </c>
      <c r="J24" s="43">
        <v>5</v>
      </c>
      <c r="K24" s="43">
        <v>48</v>
      </c>
      <c r="L24" s="43">
        <v>9</v>
      </c>
      <c r="M24" s="43">
        <v>172</v>
      </c>
      <c r="N24" s="62">
        <v>0</v>
      </c>
      <c r="O24" s="62">
        <v>5</v>
      </c>
      <c r="P24" s="62">
        <v>0</v>
      </c>
      <c r="Q24" s="62">
        <v>0</v>
      </c>
      <c r="R24" s="62">
        <v>0</v>
      </c>
      <c r="S24" s="63">
        <f t="shared" si="0"/>
        <v>5</v>
      </c>
      <c r="T24" s="43">
        <v>136</v>
      </c>
      <c r="U24" s="43">
        <v>0</v>
      </c>
      <c r="V24" s="77">
        <f t="shared" si="1"/>
        <v>136</v>
      </c>
      <c r="W24" s="78">
        <v>101.56</v>
      </c>
    </row>
    <row r="25" spans="1:24" ht="15.95" customHeight="1" x14ac:dyDescent="0.2">
      <c r="A25" s="51">
        <v>18</v>
      </c>
      <c r="B25" s="60" t="s">
        <v>91</v>
      </c>
      <c r="C25" s="60" t="s">
        <v>23</v>
      </c>
      <c r="D25" s="61" t="s">
        <v>47</v>
      </c>
      <c r="E25" s="39">
        <v>27</v>
      </c>
      <c r="F25" s="70"/>
      <c r="G25" s="39">
        <v>750</v>
      </c>
      <c r="H25" s="43">
        <v>1</v>
      </c>
      <c r="I25" s="43">
        <v>25</v>
      </c>
      <c r="J25" s="43">
        <v>5</v>
      </c>
      <c r="K25" s="43">
        <v>20</v>
      </c>
      <c r="L25" s="43">
        <v>9</v>
      </c>
      <c r="M25" s="43">
        <v>240</v>
      </c>
      <c r="N25" s="62">
        <v>0</v>
      </c>
      <c r="O25" s="62">
        <v>0</v>
      </c>
      <c r="P25" s="62">
        <v>0</v>
      </c>
      <c r="Q25" s="62">
        <v>0</v>
      </c>
      <c r="R25" s="62">
        <v>0</v>
      </c>
      <c r="S25" s="63">
        <f t="shared" si="0"/>
        <v>0</v>
      </c>
      <c r="T25" s="43">
        <v>115</v>
      </c>
      <c r="U25" s="43">
        <v>40</v>
      </c>
      <c r="V25" s="77">
        <f t="shared" si="1"/>
        <v>155</v>
      </c>
      <c r="W25" s="78">
        <v>4.37</v>
      </c>
    </row>
    <row r="26" spans="1:24" ht="15.95" customHeight="1" x14ac:dyDescent="0.2">
      <c r="A26" s="51">
        <v>19</v>
      </c>
      <c r="B26" s="60" t="s">
        <v>27</v>
      </c>
      <c r="C26" s="60" t="s">
        <v>83</v>
      </c>
      <c r="D26" s="61" t="s">
        <v>48</v>
      </c>
      <c r="E26" s="39">
        <v>22</v>
      </c>
      <c r="F26" s="70"/>
      <c r="G26" s="39">
        <v>650</v>
      </c>
      <c r="H26" s="43">
        <v>1</v>
      </c>
      <c r="I26" s="43">
        <v>31</v>
      </c>
      <c r="J26" s="43">
        <v>26</v>
      </c>
      <c r="K26" s="43">
        <v>5</v>
      </c>
      <c r="L26" s="43">
        <v>9</v>
      </c>
      <c r="M26" s="43">
        <v>258</v>
      </c>
      <c r="N26" s="62">
        <v>0</v>
      </c>
      <c r="O26" s="62">
        <v>0</v>
      </c>
      <c r="P26" s="62">
        <v>0</v>
      </c>
      <c r="Q26" s="62">
        <v>0</v>
      </c>
      <c r="R26" s="62">
        <v>0</v>
      </c>
      <c r="S26" s="63">
        <f t="shared" si="0"/>
        <v>0</v>
      </c>
      <c r="T26" s="43">
        <v>202</v>
      </c>
      <c r="U26" s="43">
        <v>2</v>
      </c>
      <c r="V26" s="77">
        <f t="shared" si="1"/>
        <v>204</v>
      </c>
      <c r="W26" s="78">
        <v>317.63</v>
      </c>
    </row>
    <row r="27" spans="1:24" ht="15.95" customHeight="1" x14ac:dyDescent="0.2">
      <c r="A27" s="51">
        <v>20</v>
      </c>
      <c r="B27" s="60" t="s">
        <v>24</v>
      </c>
      <c r="C27" s="60" t="s">
        <v>49</v>
      </c>
      <c r="D27" s="61" t="s">
        <v>50</v>
      </c>
      <c r="E27" s="39">
        <v>20</v>
      </c>
      <c r="F27" s="70"/>
      <c r="G27" s="39">
        <v>600</v>
      </c>
      <c r="H27" s="67">
        <v>2</v>
      </c>
      <c r="I27" s="43">
        <v>61</v>
      </c>
      <c r="J27" s="43">
        <v>19</v>
      </c>
      <c r="K27" s="43">
        <v>42</v>
      </c>
      <c r="L27" s="67">
        <v>9</v>
      </c>
      <c r="M27" s="72">
        <v>244</v>
      </c>
      <c r="N27" s="62">
        <v>0</v>
      </c>
      <c r="O27" s="62">
        <v>0</v>
      </c>
      <c r="P27" s="62">
        <v>0</v>
      </c>
      <c r="Q27" s="62">
        <v>0</v>
      </c>
      <c r="R27" s="62">
        <v>0</v>
      </c>
      <c r="S27" s="63">
        <f t="shared" si="0"/>
        <v>0</v>
      </c>
      <c r="T27" s="43">
        <v>39</v>
      </c>
      <c r="U27" s="43">
        <v>98</v>
      </c>
      <c r="V27" s="77">
        <f t="shared" si="1"/>
        <v>137</v>
      </c>
      <c r="W27" s="78">
        <v>189.8</v>
      </c>
    </row>
    <row r="28" spans="1:24" ht="15.95" customHeight="1" x14ac:dyDescent="0.2">
      <c r="A28" s="51">
        <v>21</v>
      </c>
      <c r="B28" s="60" t="s">
        <v>38</v>
      </c>
      <c r="C28" s="60" t="s">
        <v>92</v>
      </c>
      <c r="D28" s="61" t="s">
        <v>52</v>
      </c>
      <c r="E28" s="39">
        <v>22</v>
      </c>
      <c r="F28" s="70"/>
      <c r="G28" s="39">
        <v>605</v>
      </c>
      <c r="H28" s="43">
        <v>1</v>
      </c>
      <c r="I28" s="43">
        <v>27</v>
      </c>
      <c r="J28" s="43">
        <v>27</v>
      </c>
      <c r="K28" s="43">
        <v>0</v>
      </c>
      <c r="L28" s="43">
        <v>7</v>
      </c>
      <c r="M28" s="43">
        <v>161</v>
      </c>
      <c r="N28" s="62">
        <v>0</v>
      </c>
      <c r="O28" s="62">
        <v>0</v>
      </c>
      <c r="P28" s="62">
        <v>0</v>
      </c>
      <c r="Q28" s="62">
        <v>0</v>
      </c>
      <c r="R28" s="62">
        <v>0</v>
      </c>
      <c r="S28" s="63">
        <f t="shared" si="0"/>
        <v>0</v>
      </c>
      <c r="T28" s="43">
        <v>24</v>
      </c>
      <c r="U28" s="43">
        <v>31</v>
      </c>
      <c r="V28" s="77">
        <f t="shared" si="1"/>
        <v>55</v>
      </c>
      <c r="W28" s="78">
        <v>389.35</v>
      </c>
    </row>
    <row r="29" spans="1:24" ht="15.95" customHeight="1" x14ac:dyDescent="0.2">
      <c r="A29" s="51">
        <v>22</v>
      </c>
      <c r="B29" s="60" t="s">
        <v>27</v>
      </c>
      <c r="C29" s="60" t="s">
        <v>83</v>
      </c>
      <c r="D29" s="61" t="s">
        <v>79</v>
      </c>
      <c r="E29" s="39">
        <v>16</v>
      </c>
      <c r="F29" s="70"/>
      <c r="G29" s="39">
        <v>400</v>
      </c>
      <c r="H29" s="43">
        <v>1</v>
      </c>
      <c r="I29" s="43">
        <v>26</v>
      </c>
      <c r="J29" s="43">
        <v>7</v>
      </c>
      <c r="K29" s="43">
        <v>19</v>
      </c>
      <c r="L29" s="43">
        <v>7</v>
      </c>
      <c r="M29" s="43">
        <v>163</v>
      </c>
      <c r="N29" s="62">
        <v>0</v>
      </c>
      <c r="O29" s="62">
        <v>0</v>
      </c>
      <c r="P29" s="62">
        <v>0</v>
      </c>
      <c r="Q29" s="62">
        <v>0</v>
      </c>
      <c r="R29" s="62">
        <v>0</v>
      </c>
      <c r="S29" s="63">
        <f t="shared" si="0"/>
        <v>0</v>
      </c>
      <c r="T29" s="43">
        <v>108</v>
      </c>
      <c r="U29" s="43">
        <v>0</v>
      </c>
      <c r="V29" s="77">
        <f t="shared" si="1"/>
        <v>108</v>
      </c>
      <c r="W29" s="78">
        <v>190.65</v>
      </c>
    </row>
    <row r="30" spans="1:24" ht="15.95" customHeight="1" x14ac:dyDescent="0.2">
      <c r="A30" s="51">
        <v>23</v>
      </c>
      <c r="B30" s="60" t="s">
        <v>91</v>
      </c>
      <c r="C30" s="60" t="s">
        <v>93</v>
      </c>
      <c r="D30" s="61" t="s">
        <v>53</v>
      </c>
      <c r="E30" s="39">
        <v>29</v>
      </c>
      <c r="F30" s="70"/>
      <c r="G30" s="39">
        <v>750</v>
      </c>
      <c r="H30" s="43">
        <v>1</v>
      </c>
      <c r="I30" s="43">
        <v>21</v>
      </c>
      <c r="J30" s="43">
        <v>2</v>
      </c>
      <c r="K30" s="43">
        <v>19</v>
      </c>
      <c r="L30" s="43">
        <v>10</v>
      </c>
      <c r="M30" s="43">
        <v>240</v>
      </c>
      <c r="N30" s="62">
        <v>0</v>
      </c>
      <c r="O30" s="62">
        <v>0</v>
      </c>
      <c r="P30" s="62">
        <v>0</v>
      </c>
      <c r="Q30" s="62">
        <v>0</v>
      </c>
      <c r="R30" s="62">
        <v>0</v>
      </c>
      <c r="S30" s="63">
        <f t="shared" si="0"/>
        <v>0</v>
      </c>
      <c r="T30" s="43">
        <v>74</v>
      </c>
      <c r="U30" s="43">
        <v>149</v>
      </c>
      <c r="V30" s="77">
        <f t="shared" si="1"/>
        <v>223</v>
      </c>
      <c r="W30" s="78">
        <v>323</v>
      </c>
    </row>
    <row r="31" spans="1:24" ht="15.95" customHeight="1" x14ac:dyDescent="0.2">
      <c r="A31" s="51">
        <v>24</v>
      </c>
      <c r="B31" s="60" t="s">
        <v>54</v>
      </c>
      <c r="C31" s="60" t="s">
        <v>94</v>
      </c>
      <c r="D31" s="61" t="s">
        <v>56</v>
      </c>
      <c r="E31" s="39">
        <v>18</v>
      </c>
      <c r="F31" s="70"/>
      <c r="G31" s="39">
        <v>602</v>
      </c>
      <c r="H31" s="43">
        <v>2</v>
      </c>
      <c r="I31" s="43">
        <v>51</v>
      </c>
      <c r="J31" s="43">
        <v>4</v>
      </c>
      <c r="K31" s="43">
        <v>47</v>
      </c>
      <c r="L31" s="43">
        <v>10</v>
      </c>
      <c r="M31" s="43">
        <v>210</v>
      </c>
      <c r="N31" s="62">
        <v>0</v>
      </c>
      <c r="O31" s="62">
        <v>0</v>
      </c>
      <c r="P31" s="62">
        <v>0</v>
      </c>
      <c r="Q31" s="62">
        <v>0</v>
      </c>
      <c r="R31" s="62">
        <v>40</v>
      </c>
      <c r="S31" s="63">
        <f t="shared" si="0"/>
        <v>40</v>
      </c>
      <c r="T31" s="43">
        <v>43</v>
      </c>
      <c r="U31" s="43">
        <v>78</v>
      </c>
      <c r="V31" s="77">
        <f t="shared" si="1"/>
        <v>121</v>
      </c>
      <c r="W31" s="78">
        <v>209</v>
      </c>
    </row>
    <row r="32" spans="1:24" ht="15.95" customHeight="1" x14ac:dyDescent="0.2">
      <c r="A32" s="51">
        <v>25</v>
      </c>
      <c r="B32" s="60" t="s">
        <v>99</v>
      </c>
      <c r="C32" s="60" t="s">
        <v>57</v>
      </c>
      <c r="D32" s="61" t="s">
        <v>57</v>
      </c>
      <c r="E32" s="39">
        <v>20</v>
      </c>
      <c r="F32" s="70"/>
      <c r="G32" s="39">
        <v>530</v>
      </c>
      <c r="H32" s="43">
        <v>3</v>
      </c>
      <c r="I32" s="43">
        <v>48</v>
      </c>
      <c r="J32" s="43">
        <v>19</v>
      </c>
      <c r="K32" s="43">
        <v>29</v>
      </c>
      <c r="L32" s="43">
        <v>9</v>
      </c>
      <c r="M32" s="65">
        <v>122</v>
      </c>
      <c r="N32" s="62">
        <v>0</v>
      </c>
      <c r="O32" s="62">
        <v>0</v>
      </c>
      <c r="P32" s="62">
        <v>0</v>
      </c>
      <c r="Q32" s="62">
        <v>0</v>
      </c>
      <c r="R32" s="62">
        <v>0</v>
      </c>
      <c r="S32" s="63">
        <f t="shared" si="0"/>
        <v>0</v>
      </c>
      <c r="T32" s="43">
        <v>62</v>
      </c>
      <c r="U32" s="43">
        <v>59</v>
      </c>
      <c r="V32" s="77">
        <f t="shared" si="1"/>
        <v>121</v>
      </c>
      <c r="W32" s="78">
        <v>430.51</v>
      </c>
    </row>
    <row r="33" spans="1:23" ht="15.95" customHeight="1" x14ac:dyDescent="0.2">
      <c r="A33" s="51">
        <v>26</v>
      </c>
      <c r="B33" s="60" t="s">
        <v>99</v>
      </c>
      <c r="C33" s="60" t="s">
        <v>57</v>
      </c>
      <c r="D33" s="61" t="s">
        <v>67</v>
      </c>
      <c r="E33" s="39">
        <v>16</v>
      </c>
      <c r="F33" s="71"/>
      <c r="G33" s="39">
        <v>420</v>
      </c>
      <c r="H33" s="43">
        <v>3</v>
      </c>
      <c r="I33" s="43">
        <v>62</v>
      </c>
      <c r="J33" s="43">
        <v>41</v>
      </c>
      <c r="K33" s="43">
        <v>21</v>
      </c>
      <c r="L33" s="43">
        <v>9</v>
      </c>
      <c r="M33" s="43">
        <v>202</v>
      </c>
      <c r="N33" s="62">
        <v>0</v>
      </c>
      <c r="O33" s="62">
        <v>0</v>
      </c>
      <c r="P33" s="62">
        <v>0</v>
      </c>
      <c r="Q33" s="62">
        <v>0</v>
      </c>
      <c r="R33" s="62">
        <v>0</v>
      </c>
      <c r="S33" s="63">
        <f t="shared" si="0"/>
        <v>0</v>
      </c>
      <c r="T33" s="43">
        <v>19</v>
      </c>
      <c r="U33" s="43">
        <v>0</v>
      </c>
      <c r="V33" s="77">
        <f t="shared" si="1"/>
        <v>19</v>
      </c>
      <c r="W33" s="78">
        <v>148.44999999999999</v>
      </c>
    </row>
    <row r="34" spans="1:23" ht="15.95" customHeight="1" x14ac:dyDescent="0.2">
      <c r="A34" s="51">
        <v>27</v>
      </c>
      <c r="B34" s="60" t="s">
        <v>99</v>
      </c>
      <c r="C34" s="60" t="s">
        <v>57</v>
      </c>
      <c r="D34" s="61" t="s">
        <v>58</v>
      </c>
      <c r="E34" s="39">
        <v>20</v>
      </c>
      <c r="F34" s="71"/>
      <c r="G34" s="39">
        <v>500</v>
      </c>
      <c r="H34" s="43">
        <v>3</v>
      </c>
      <c r="I34" s="43">
        <v>50</v>
      </c>
      <c r="J34" s="43">
        <v>47</v>
      </c>
      <c r="K34" s="43">
        <v>3</v>
      </c>
      <c r="L34" s="43">
        <v>10</v>
      </c>
      <c r="M34" s="43">
        <v>182</v>
      </c>
      <c r="N34" s="62">
        <v>0</v>
      </c>
      <c r="O34" s="62">
        <v>0</v>
      </c>
      <c r="P34" s="62">
        <v>0</v>
      </c>
      <c r="Q34" s="62">
        <v>0</v>
      </c>
      <c r="R34" s="62">
        <v>0</v>
      </c>
      <c r="S34" s="63">
        <f t="shared" si="0"/>
        <v>0</v>
      </c>
      <c r="T34" s="43">
        <v>28</v>
      </c>
      <c r="U34" s="43">
        <v>49</v>
      </c>
      <c r="V34" s="77">
        <f t="shared" si="1"/>
        <v>77</v>
      </c>
      <c r="W34" s="78">
        <v>166</v>
      </c>
    </row>
    <row r="35" spans="1:23" ht="15.95" customHeight="1" x14ac:dyDescent="0.2">
      <c r="A35" s="51"/>
      <c r="B35" s="60" t="s">
        <v>59</v>
      </c>
      <c r="C35" s="60"/>
      <c r="D35" s="57" t="s">
        <v>60</v>
      </c>
      <c r="E35" s="68">
        <f>SUM(E8:E34)</f>
        <v>612</v>
      </c>
      <c r="F35" s="68"/>
      <c r="G35" s="68">
        <f t="shared" ref="G35:W35" si="2">SUM(G8:G34)</f>
        <v>17142</v>
      </c>
      <c r="H35" s="69">
        <f t="shared" si="2"/>
        <v>52</v>
      </c>
      <c r="I35" s="69">
        <f t="shared" si="2"/>
        <v>1366</v>
      </c>
      <c r="J35" s="69">
        <f t="shared" si="2"/>
        <v>489</v>
      </c>
      <c r="K35" s="69">
        <f t="shared" si="2"/>
        <v>877</v>
      </c>
      <c r="L35" s="69">
        <f t="shared" si="2"/>
        <v>247</v>
      </c>
      <c r="M35" s="69">
        <f t="shared" si="2"/>
        <v>6019</v>
      </c>
      <c r="N35" s="69">
        <f t="shared" si="2"/>
        <v>0</v>
      </c>
      <c r="O35" s="69">
        <f t="shared" si="2"/>
        <v>159</v>
      </c>
      <c r="P35" s="69">
        <f t="shared" si="2"/>
        <v>0</v>
      </c>
      <c r="Q35" s="69">
        <f t="shared" si="2"/>
        <v>0</v>
      </c>
      <c r="R35" s="69">
        <f t="shared" si="2"/>
        <v>40</v>
      </c>
      <c r="S35" s="63">
        <f t="shared" si="0"/>
        <v>199</v>
      </c>
      <c r="T35" s="69">
        <f t="shared" si="2"/>
        <v>2056</v>
      </c>
      <c r="U35" s="69">
        <f t="shared" si="2"/>
        <v>968</v>
      </c>
      <c r="V35" s="77">
        <f t="shared" si="2"/>
        <v>3024</v>
      </c>
      <c r="W35" s="80">
        <f t="shared" si="2"/>
        <v>5806.7699999999995</v>
      </c>
    </row>
  </sheetData>
  <mergeCells count="8">
    <mergeCell ref="A2:W2"/>
    <mergeCell ref="A3:W3"/>
    <mergeCell ref="V5:W5"/>
    <mergeCell ref="E5:G5"/>
    <mergeCell ref="H5:K5"/>
    <mergeCell ref="L5:M5"/>
    <mergeCell ref="N5:S5"/>
    <mergeCell ref="T5:U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0" orientation="landscape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37"/>
  <sheetViews>
    <sheetView zoomScale="85" zoomScaleNormal="85" workbookViewId="0">
      <pane xSplit="6" ySplit="7" topLeftCell="O8" activePane="bottomRight" state="frozen"/>
      <selection pane="topRight" activeCell="G1" sqref="G1"/>
      <selection pane="bottomLeft" activeCell="A8" sqref="A8"/>
      <selection pane="bottomRight" activeCell="F3" sqref="F3"/>
    </sheetView>
  </sheetViews>
  <sheetFormatPr defaultRowHeight="12.75" x14ac:dyDescent="0.2"/>
  <cols>
    <col min="1" max="1" width="4.85546875" customWidth="1"/>
    <col min="2" max="2" width="11.5703125" customWidth="1"/>
    <col min="3" max="3" width="13.42578125" customWidth="1"/>
    <col min="4" max="4" width="12.85546875" customWidth="1"/>
    <col min="5" max="5" width="10.140625" customWidth="1"/>
    <col min="6" max="6" width="18.85546875" customWidth="1"/>
    <col min="7" max="8" width="8" customWidth="1"/>
    <col min="9" max="9" width="7" customWidth="1"/>
    <col min="10" max="10" width="6.5703125" customWidth="1"/>
    <col min="11" max="11" width="6.85546875" customWidth="1"/>
    <col min="12" max="12" width="7.7109375" customWidth="1"/>
    <col min="13" max="13" width="4.85546875" customWidth="1"/>
    <col min="14" max="14" width="4.7109375" customWidth="1"/>
    <col min="15" max="15" width="3.7109375" customWidth="1"/>
    <col min="16" max="16" width="4.7109375" customWidth="1"/>
    <col min="17" max="17" width="4.5703125" customWidth="1"/>
    <col min="18" max="18" width="4.85546875" customWidth="1"/>
    <col min="19" max="19" width="9.28515625" customWidth="1"/>
    <col min="20" max="20" width="8.42578125" customWidth="1"/>
    <col min="21" max="21" width="5.7109375" customWidth="1"/>
    <col min="22" max="22" width="8.85546875" customWidth="1"/>
  </cols>
  <sheetData>
    <row r="2" spans="1:23" ht="15.95" customHeight="1" x14ac:dyDescent="0.25">
      <c r="E2" s="45" t="s">
        <v>0</v>
      </c>
      <c r="F2" s="45"/>
      <c r="G2" s="46"/>
      <c r="H2" s="46"/>
      <c r="I2" s="46"/>
      <c r="J2" s="46"/>
      <c r="K2" s="46"/>
      <c r="S2" s="2"/>
    </row>
    <row r="3" spans="1:23" ht="15.95" customHeight="1" x14ac:dyDescent="0.2">
      <c r="E3" t="s">
        <v>81</v>
      </c>
    </row>
    <row r="4" spans="1:23" ht="15.95" customHeight="1" x14ac:dyDescent="0.2">
      <c r="T4" s="42" t="s">
        <v>72</v>
      </c>
    </row>
    <row r="5" spans="1:23" ht="54.75" customHeight="1" x14ac:dyDescent="0.2">
      <c r="A5" s="3" t="s">
        <v>1</v>
      </c>
      <c r="B5" s="4" t="s">
        <v>2</v>
      </c>
      <c r="C5" s="4" t="s">
        <v>3</v>
      </c>
      <c r="D5" s="5" t="s">
        <v>4</v>
      </c>
      <c r="E5" s="99" t="s">
        <v>64</v>
      </c>
      <c r="F5" s="100"/>
      <c r="G5" s="101" t="s">
        <v>77</v>
      </c>
      <c r="H5" s="102"/>
      <c r="I5" s="102"/>
      <c r="J5" s="103"/>
      <c r="K5" s="104" t="s">
        <v>80</v>
      </c>
      <c r="L5" s="105"/>
      <c r="M5" s="106" t="s">
        <v>5</v>
      </c>
      <c r="N5" s="107"/>
      <c r="O5" s="107"/>
      <c r="P5" s="107"/>
      <c r="Q5" s="107"/>
      <c r="R5" s="108"/>
      <c r="S5" s="109" t="s">
        <v>6</v>
      </c>
      <c r="T5" s="110"/>
      <c r="U5" s="97" t="s">
        <v>7</v>
      </c>
      <c r="V5" s="98"/>
    </row>
    <row r="6" spans="1:23" ht="25.5" customHeight="1" x14ac:dyDescent="0.2">
      <c r="A6" s="6"/>
      <c r="B6" s="7"/>
      <c r="C6" s="7"/>
      <c r="D6" s="8"/>
      <c r="E6" s="8" t="s">
        <v>65</v>
      </c>
      <c r="F6" s="8" t="s">
        <v>66</v>
      </c>
      <c r="G6" s="7" t="s">
        <v>8</v>
      </c>
      <c r="H6" s="9" t="s">
        <v>9</v>
      </c>
      <c r="I6" s="9" t="s">
        <v>73</v>
      </c>
      <c r="J6" s="9" t="s">
        <v>74</v>
      </c>
      <c r="K6" s="7" t="s">
        <v>8</v>
      </c>
      <c r="L6" s="7" t="s">
        <v>9</v>
      </c>
      <c r="M6" s="10" t="s">
        <v>10</v>
      </c>
      <c r="N6" s="10" t="s">
        <v>11</v>
      </c>
      <c r="O6" s="10" t="s">
        <v>12</v>
      </c>
      <c r="P6" s="10" t="s">
        <v>13</v>
      </c>
      <c r="Q6" s="10" t="s">
        <v>14</v>
      </c>
      <c r="R6" s="11" t="s">
        <v>7</v>
      </c>
      <c r="S6" s="12" t="s">
        <v>15</v>
      </c>
      <c r="T6" s="13" t="s">
        <v>16</v>
      </c>
      <c r="U6" s="14" t="s">
        <v>17</v>
      </c>
      <c r="V6" s="15" t="s">
        <v>18</v>
      </c>
    </row>
    <row r="7" spans="1:23" ht="15.95" customHeight="1" x14ac:dyDescent="0.2">
      <c r="A7" s="3">
        <v>1</v>
      </c>
      <c r="B7" s="3">
        <v>2</v>
      </c>
      <c r="C7" s="3">
        <v>3</v>
      </c>
      <c r="D7" s="29">
        <v>4</v>
      </c>
      <c r="E7" s="32">
        <v>5</v>
      </c>
      <c r="F7" s="32">
        <v>6</v>
      </c>
      <c r="G7" s="33">
        <v>7</v>
      </c>
      <c r="H7" s="33">
        <v>8</v>
      </c>
      <c r="I7" s="3">
        <v>9</v>
      </c>
      <c r="J7" s="3">
        <v>10</v>
      </c>
      <c r="K7" s="3">
        <v>11</v>
      </c>
      <c r="L7" s="29">
        <v>12</v>
      </c>
      <c r="M7" s="32">
        <v>13</v>
      </c>
      <c r="N7" s="32">
        <v>14</v>
      </c>
      <c r="O7" s="33">
        <v>15</v>
      </c>
      <c r="P7" s="33">
        <v>16</v>
      </c>
      <c r="Q7" s="3">
        <v>17</v>
      </c>
      <c r="R7" s="3">
        <v>18</v>
      </c>
      <c r="S7" s="3">
        <v>19</v>
      </c>
      <c r="T7" s="29">
        <v>20</v>
      </c>
      <c r="U7" s="32">
        <v>21</v>
      </c>
      <c r="V7" s="32">
        <v>22</v>
      </c>
    </row>
    <row r="8" spans="1:23" ht="15.95" customHeight="1" x14ac:dyDescent="0.2">
      <c r="A8" s="6">
        <v>1</v>
      </c>
      <c r="B8" s="16" t="s">
        <v>19</v>
      </c>
      <c r="C8" s="16" t="s">
        <v>20</v>
      </c>
      <c r="D8" s="17" t="s">
        <v>21</v>
      </c>
      <c r="E8" s="39">
        <v>21</v>
      </c>
      <c r="F8" s="39">
        <v>750</v>
      </c>
      <c r="G8" s="18">
        <v>2</v>
      </c>
      <c r="H8" s="18">
        <v>56</v>
      </c>
      <c r="I8" s="43">
        <v>21</v>
      </c>
      <c r="J8" s="43">
        <v>35</v>
      </c>
      <c r="K8" s="18">
        <v>11</v>
      </c>
      <c r="L8" s="18">
        <v>392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20">
        <f>SUM(M8:Q8)</f>
        <v>0</v>
      </c>
      <c r="S8" s="18">
        <v>68</v>
      </c>
      <c r="T8" s="18">
        <v>16</v>
      </c>
      <c r="U8" s="21">
        <f>S8+T8</f>
        <v>84</v>
      </c>
      <c r="V8" s="22">
        <v>226.15</v>
      </c>
    </row>
    <row r="9" spans="1:23" ht="15.95" customHeight="1" x14ac:dyDescent="0.2">
      <c r="A9" s="6">
        <v>2</v>
      </c>
      <c r="B9" s="16" t="s">
        <v>19</v>
      </c>
      <c r="C9" s="16" t="s">
        <v>22</v>
      </c>
      <c r="D9" s="17" t="s">
        <v>23</v>
      </c>
      <c r="E9" s="39">
        <v>27</v>
      </c>
      <c r="F9" s="39">
        <v>800</v>
      </c>
      <c r="G9" s="18">
        <v>2</v>
      </c>
      <c r="H9" s="18">
        <v>48</v>
      </c>
      <c r="I9" s="43">
        <v>12</v>
      </c>
      <c r="J9" s="43">
        <v>36</v>
      </c>
      <c r="K9" s="18">
        <v>17</v>
      </c>
      <c r="L9" s="18">
        <v>537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20">
        <f t="shared" ref="R9:R35" si="0">SUM(M9:Q9)</f>
        <v>0</v>
      </c>
      <c r="S9" s="18">
        <v>225</v>
      </c>
      <c r="T9" s="18">
        <v>129</v>
      </c>
      <c r="U9" s="21">
        <f t="shared" ref="U9:U10" si="1">S9+T9</f>
        <v>354</v>
      </c>
      <c r="V9" s="22">
        <v>11.25</v>
      </c>
    </row>
    <row r="10" spans="1:23" ht="15.95" customHeight="1" x14ac:dyDescent="0.2">
      <c r="A10" s="6">
        <v>3</v>
      </c>
      <c r="B10" s="16" t="s">
        <v>24</v>
      </c>
      <c r="C10" s="23" t="s">
        <v>25</v>
      </c>
      <c r="D10" s="17" t="s">
        <v>26</v>
      </c>
      <c r="E10" s="39">
        <v>19</v>
      </c>
      <c r="F10" s="39">
        <v>570</v>
      </c>
      <c r="G10" s="18">
        <v>2</v>
      </c>
      <c r="H10" s="18">
        <v>79</v>
      </c>
      <c r="I10" s="43">
        <v>6</v>
      </c>
      <c r="J10" s="43">
        <v>73</v>
      </c>
      <c r="K10" s="18">
        <v>10</v>
      </c>
      <c r="L10" s="18">
        <v>319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20">
        <f t="shared" si="0"/>
        <v>0</v>
      </c>
      <c r="S10" s="18">
        <v>54</v>
      </c>
      <c r="T10" s="18">
        <v>62</v>
      </c>
      <c r="U10" s="21">
        <f t="shared" si="1"/>
        <v>116</v>
      </c>
      <c r="V10" s="22">
        <v>14</v>
      </c>
    </row>
    <row r="11" spans="1:23" ht="15.95" customHeight="1" x14ac:dyDescent="0.2">
      <c r="A11" s="6">
        <v>4</v>
      </c>
      <c r="B11" s="16" t="s">
        <v>27</v>
      </c>
      <c r="C11" s="16" t="s">
        <v>28</v>
      </c>
      <c r="D11" s="17" t="s">
        <v>29</v>
      </c>
      <c r="E11" s="39">
        <v>30</v>
      </c>
      <c r="F11" s="39">
        <v>750</v>
      </c>
      <c r="G11" s="18">
        <v>2</v>
      </c>
      <c r="H11" s="18">
        <v>43</v>
      </c>
      <c r="I11" s="43">
        <v>0</v>
      </c>
      <c r="J11" s="43">
        <v>43</v>
      </c>
      <c r="K11" s="18">
        <v>21</v>
      </c>
      <c r="L11" s="18">
        <v>501</v>
      </c>
      <c r="M11" s="19">
        <v>0</v>
      </c>
      <c r="N11" s="19">
        <v>22</v>
      </c>
      <c r="O11" s="19">
        <v>0</v>
      </c>
      <c r="P11" s="19">
        <v>0</v>
      </c>
      <c r="Q11" s="19">
        <v>0</v>
      </c>
      <c r="R11" s="20">
        <f t="shared" si="0"/>
        <v>22</v>
      </c>
      <c r="S11" s="18">
        <v>19</v>
      </c>
      <c r="T11" s="18">
        <v>103</v>
      </c>
      <c r="U11" s="21">
        <f t="shared" ref="U11:U34" si="2">S11+T11</f>
        <v>122</v>
      </c>
      <c r="V11" s="22">
        <v>6.56</v>
      </c>
    </row>
    <row r="12" spans="1:23" ht="15.95" customHeight="1" x14ac:dyDescent="0.2">
      <c r="A12" s="6">
        <v>5</v>
      </c>
      <c r="B12" s="16" t="s">
        <v>24</v>
      </c>
      <c r="C12" s="16" t="s">
        <v>30</v>
      </c>
      <c r="D12" s="17" t="s">
        <v>30</v>
      </c>
      <c r="E12" s="39">
        <v>25</v>
      </c>
      <c r="F12" s="39">
        <v>750</v>
      </c>
      <c r="G12" s="18">
        <v>2</v>
      </c>
      <c r="H12" s="18">
        <v>63</v>
      </c>
      <c r="I12" s="43">
        <v>12</v>
      </c>
      <c r="J12" s="43">
        <v>51</v>
      </c>
      <c r="K12" s="18">
        <v>16</v>
      </c>
      <c r="L12" s="18">
        <v>480</v>
      </c>
      <c r="M12" s="19">
        <v>0</v>
      </c>
      <c r="N12" s="19">
        <v>72</v>
      </c>
      <c r="O12" s="19">
        <v>0</v>
      </c>
      <c r="P12" s="19">
        <v>0</v>
      </c>
      <c r="Q12" s="19">
        <v>0</v>
      </c>
      <c r="R12" s="20">
        <v>0</v>
      </c>
      <c r="S12" s="18">
        <v>28</v>
      </c>
      <c r="T12" s="18">
        <v>74</v>
      </c>
      <c r="U12" s="21">
        <f t="shared" si="2"/>
        <v>102</v>
      </c>
      <c r="V12" s="22">
        <v>9.9499999999999993</v>
      </c>
    </row>
    <row r="13" spans="1:23" ht="15.95" customHeight="1" x14ac:dyDescent="0.2">
      <c r="A13" s="6">
        <v>6</v>
      </c>
      <c r="B13" s="16" t="s">
        <v>19</v>
      </c>
      <c r="C13" s="16" t="s">
        <v>22</v>
      </c>
      <c r="D13" s="17" t="s">
        <v>31</v>
      </c>
      <c r="E13" s="39">
        <v>26</v>
      </c>
      <c r="F13" s="39">
        <v>770</v>
      </c>
      <c r="G13" s="18">
        <v>3</v>
      </c>
      <c r="H13" s="18">
        <v>89</v>
      </c>
      <c r="I13" s="43">
        <v>45</v>
      </c>
      <c r="J13" s="43">
        <v>44</v>
      </c>
      <c r="K13" s="18">
        <v>18</v>
      </c>
      <c r="L13" s="18">
        <v>552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20">
        <f t="shared" si="0"/>
        <v>0</v>
      </c>
      <c r="S13" s="18">
        <v>164</v>
      </c>
      <c r="T13" s="18">
        <v>297</v>
      </c>
      <c r="U13" s="21">
        <f t="shared" si="2"/>
        <v>461</v>
      </c>
      <c r="V13" s="22">
        <v>24.6</v>
      </c>
    </row>
    <row r="14" spans="1:23" ht="15.95" customHeight="1" x14ac:dyDescent="0.2">
      <c r="A14" s="6">
        <v>7</v>
      </c>
      <c r="B14" s="16" t="s">
        <v>24</v>
      </c>
      <c r="C14" s="16" t="s">
        <v>25</v>
      </c>
      <c r="D14" s="17" t="s">
        <v>25</v>
      </c>
      <c r="E14" s="39">
        <v>25</v>
      </c>
      <c r="F14" s="39">
        <v>750</v>
      </c>
      <c r="G14" s="18">
        <v>1</v>
      </c>
      <c r="H14" s="18">
        <v>30</v>
      </c>
      <c r="I14" s="43">
        <v>6</v>
      </c>
      <c r="J14" s="43">
        <v>24</v>
      </c>
      <c r="K14" s="18">
        <v>11</v>
      </c>
      <c r="L14" s="18">
        <v>367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20">
        <f t="shared" si="0"/>
        <v>0</v>
      </c>
      <c r="S14" s="18">
        <v>32</v>
      </c>
      <c r="T14" s="18">
        <v>66</v>
      </c>
      <c r="U14" s="21">
        <f t="shared" si="2"/>
        <v>98</v>
      </c>
      <c r="V14" s="22">
        <v>6.95</v>
      </c>
    </row>
    <row r="15" spans="1:23" ht="15.95" customHeight="1" x14ac:dyDescent="0.2">
      <c r="A15" s="6">
        <v>8</v>
      </c>
      <c r="B15" s="16" t="s">
        <v>32</v>
      </c>
      <c r="C15" s="16" t="s">
        <v>33</v>
      </c>
      <c r="D15" s="17" t="s">
        <v>34</v>
      </c>
      <c r="E15" s="39">
        <v>16</v>
      </c>
      <c r="F15" s="39">
        <v>425</v>
      </c>
      <c r="G15" s="18">
        <v>1</v>
      </c>
      <c r="H15" s="18">
        <v>16</v>
      </c>
      <c r="I15" s="43">
        <v>16</v>
      </c>
      <c r="J15" s="43">
        <v>0</v>
      </c>
      <c r="K15" s="18">
        <v>15</v>
      </c>
      <c r="L15" s="18">
        <v>396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20">
        <f t="shared" si="0"/>
        <v>0</v>
      </c>
      <c r="S15" s="18">
        <v>72</v>
      </c>
      <c r="T15" s="18">
        <v>202</v>
      </c>
      <c r="U15" s="21">
        <f t="shared" si="2"/>
        <v>274</v>
      </c>
      <c r="V15" s="22">
        <v>84</v>
      </c>
      <c r="W15" s="44"/>
    </row>
    <row r="16" spans="1:23" ht="15.95" customHeight="1" x14ac:dyDescent="0.2">
      <c r="A16" s="6">
        <v>9</v>
      </c>
      <c r="B16" s="16" t="s">
        <v>35</v>
      </c>
      <c r="C16" s="16" t="s">
        <v>36</v>
      </c>
      <c r="D16" s="17" t="s">
        <v>36</v>
      </c>
      <c r="E16" s="39">
        <v>30</v>
      </c>
      <c r="F16" s="39">
        <v>750</v>
      </c>
      <c r="G16" s="18">
        <v>4</v>
      </c>
      <c r="H16" s="18">
        <v>102</v>
      </c>
      <c r="I16" s="43">
        <v>60</v>
      </c>
      <c r="J16" s="43">
        <v>42</v>
      </c>
      <c r="K16" s="18">
        <v>19</v>
      </c>
      <c r="L16" s="24">
        <v>465</v>
      </c>
      <c r="M16" s="19">
        <v>0</v>
      </c>
      <c r="N16" s="19">
        <v>21</v>
      </c>
      <c r="O16" s="19">
        <v>0</v>
      </c>
      <c r="P16" s="19">
        <v>0</v>
      </c>
      <c r="Q16" s="19">
        <v>0</v>
      </c>
      <c r="R16" s="20">
        <f t="shared" si="0"/>
        <v>21</v>
      </c>
      <c r="S16" s="18">
        <v>182</v>
      </c>
      <c r="T16" s="18">
        <v>73</v>
      </c>
      <c r="U16" s="21">
        <f t="shared" si="2"/>
        <v>255</v>
      </c>
      <c r="V16" s="22">
        <v>814</v>
      </c>
      <c r="W16" s="44"/>
    </row>
    <row r="17" spans="1:23" ht="15.95" customHeight="1" x14ac:dyDescent="0.2">
      <c r="A17" s="6">
        <v>10</v>
      </c>
      <c r="B17" s="16" t="s">
        <v>19</v>
      </c>
      <c r="C17" s="16" t="s">
        <v>22</v>
      </c>
      <c r="D17" s="17" t="s">
        <v>22</v>
      </c>
      <c r="E17" s="39">
        <v>26</v>
      </c>
      <c r="F17" s="39">
        <v>780</v>
      </c>
      <c r="G17" s="18">
        <v>2</v>
      </c>
      <c r="H17" s="18">
        <v>43</v>
      </c>
      <c r="I17" s="43">
        <v>24</v>
      </c>
      <c r="J17" s="43">
        <v>19</v>
      </c>
      <c r="K17" s="18">
        <v>17</v>
      </c>
      <c r="L17" s="24">
        <v>578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20">
        <f t="shared" si="0"/>
        <v>0</v>
      </c>
      <c r="S17" s="18">
        <v>88</v>
      </c>
      <c r="T17" s="18">
        <v>125</v>
      </c>
      <c r="U17" s="21">
        <f t="shared" si="2"/>
        <v>213</v>
      </c>
      <c r="V17" s="22">
        <v>11.57</v>
      </c>
      <c r="W17" s="44"/>
    </row>
    <row r="18" spans="1:23" ht="15.95" customHeight="1" x14ac:dyDescent="0.2">
      <c r="A18" s="6">
        <v>11</v>
      </c>
      <c r="B18" s="16" t="s">
        <v>27</v>
      </c>
      <c r="C18" s="16" t="s">
        <v>28</v>
      </c>
      <c r="D18" s="17" t="s">
        <v>37</v>
      </c>
      <c r="E18" s="39">
        <v>29</v>
      </c>
      <c r="F18" s="39">
        <v>775</v>
      </c>
      <c r="G18" s="18">
        <v>4</v>
      </c>
      <c r="H18" s="18">
        <v>95</v>
      </c>
      <c r="I18" s="43">
        <v>19</v>
      </c>
      <c r="J18" s="43">
        <v>76</v>
      </c>
      <c r="K18" s="18">
        <v>23</v>
      </c>
      <c r="L18" s="18">
        <v>468</v>
      </c>
      <c r="M18" s="19">
        <v>0</v>
      </c>
      <c r="N18" s="19">
        <v>21</v>
      </c>
      <c r="O18" s="19">
        <v>0</v>
      </c>
      <c r="P18" s="19">
        <v>0</v>
      </c>
      <c r="Q18" s="19">
        <v>0</v>
      </c>
      <c r="R18" s="20">
        <f t="shared" si="0"/>
        <v>21</v>
      </c>
      <c r="S18" s="18">
        <v>14</v>
      </c>
      <c r="T18" s="18">
        <v>130</v>
      </c>
      <c r="U18" s="21">
        <f t="shared" si="2"/>
        <v>144</v>
      </c>
      <c r="V18" s="22">
        <v>8.3000000000000007</v>
      </c>
    </row>
    <row r="19" spans="1:23" ht="15.95" customHeight="1" x14ac:dyDescent="0.2">
      <c r="A19" s="6">
        <v>12</v>
      </c>
      <c r="B19" s="16" t="s">
        <v>38</v>
      </c>
      <c r="C19" s="16" t="s">
        <v>39</v>
      </c>
      <c r="D19" s="17" t="s">
        <v>40</v>
      </c>
      <c r="E19" s="39">
        <v>22</v>
      </c>
      <c r="F19" s="39">
        <v>605</v>
      </c>
      <c r="G19" s="18">
        <v>1</v>
      </c>
      <c r="H19" s="18">
        <v>30</v>
      </c>
      <c r="I19" s="43">
        <v>19</v>
      </c>
      <c r="J19" s="43">
        <v>11</v>
      </c>
      <c r="K19" s="18">
        <v>18</v>
      </c>
      <c r="L19" s="18">
        <v>509</v>
      </c>
      <c r="M19" s="19">
        <v>0</v>
      </c>
      <c r="N19" s="19">
        <v>3</v>
      </c>
      <c r="O19" s="19">
        <v>0</v>
      </c>
      <c r="P19" s="19">
        <v>0</v>
      </c>
      <c r="Q19" s="19">
        <v>0</v>
      </c>
      <c r="R19" s="20">
        <f t="shared" si="0"/>
        <v>3</v>
      </c>
      <c r="S19" s="18">
        <v>29</v>
      </c>
      <c r="T19" s="18">
        <v>80</v>
      </c>
      <c r="U19" s="21">
        <f t="shared" si="2"/>
        <v>109</v>
      </c>
      <c r="V19" s="22">
        <v>445</v>
      </c>
    </row>
    <row r="20" spans="1:23" ht="15.95" customHeight="1" x14ac:dyDescent="0.2">
      <c r="A20" s="6">
        <v>13</v>
      </c>
      <c r="B20" s="16" t="s">
        <v>19</v>
      </c>
      <c r="C20" s="16" t="s">
        <v>20</v>
      </c>
      <c r="D20" s="17" t="s">
        <v>41</v>
      </c>
      <c r="E20" s="39">
        <v>25</v>
      </c>
      <c r="F20" s="39">
        <v>750</v>
      </c>
      <c r="G20" s="18">
        <v>2</v>
      </c>
      <c r="H20" s="18">
        <v>64</v>
      </c>
      <c r="I20" s="43">
        <v>11</v>
      </c>
      <c r="J20" s="43">
        <v>53</v>
      </c>
      <c r="K20" s="18">
        <v>16</v>
      </c>
      <c r="L20" s="18">
        <v>509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20">
        <f t="shared" si="0"/>
        <v>0</v>
      </c>
      <c r="S20" s="18">
        <v>75</v>
      </c>
      <c r="T20" s="18">
        <v>67</v>
      </c>
      <c r="U20" s="21">
        <f t="shared" si="2"/>
        <v>142</v>
      </c>
      <c r="V20" s="22">
        <v>10.85</v>
      </c>
    </row>
    <row r="21" spans="1:23" ht="15.95" customHeight="1" x14ac:dyDescent="0.2">
      <c r="A21" s="6">
        <v>14</v>
      </c>
      <c r="B21" s="16" t="s">
        <v>27</v>
      </c>
      <c r="C21" s="16" t="s">
        <v>28</v>
      </c>
      <c r="D21" s="17" t="s">
        <v>42</v>
      </c>
      <c r="E21" s="39">
        <v>26</v>
      </c>
      <c r="F21" s="39">
        <v>650</v>
      </c>
      <c r="G21" s="18">
        <v>3</v>
      </c>
      <c r="H21" s="18">
        <v>92</v>
      </c>
      <c r="I21" s="43">
        <v>0</v>
      </c>
      <c r="J21" s="43">
        <v>92</v>
      </c>
      <c r="K21" s="18">
        <v>14</v>
      </c>
      <c r="L21" s="18">
        <v>435</v>
      </c>
      <c r="M21" s="19">
        <v>0</v>
      </c>
      <c r="N21" s="19">
        <v>58</v>
      </c>
      <c r="O21" s="19">
        <v>0</v>
      </c>
      <c r="P21" s="19">
        <v>0</v>
      </c>
      <c r="Q21" s="19">
        <v>0</v>
      </c>
      <c r="R21" s="20">
        <f t="shared" si="0"/>
        <v>58</v>
      </c>
      <c r="S21" s="18">
        <v>4</v>
      </c>
      <c r="T21" s="18">
        <v>38</v>
      </c>
      <c r="U21" s="21">
        <f t="shared" si="2"/>
        <v>42</v>
      </c>
      <c r="V21" s="22">
        <v>1</v>
      </c>
    </row>
    <row r="22" spans="1:23" ht="15.95" customHeight="1" x14ac:dyDescent="0.2">
      <c r="A22" s="6">
        <v>15</v>
      </c>
      <c r="B22" s="16" t="s">
        <v>27</v>
      </c>
      <c r="C22" s="16" t="s">
        <v>28</v>
      </c>
      <c r="D22" s="17" t="s">
        <v>43</v>
      </c>
      <c r="E22" s="39">
        <v>32</v>
      </c>
      <c r="F22" s="39">
        <v>800</v>
      </c>
      <c r="G22" s="18">
        <v>2</v>
      </c>
      <c r="H22" s="18">
        <v>61</v>
      </c>
      <c r="I22" s="43">
        <v>8</v>
      </c>
      <c r="J22" s="43">
        <v>53</v>
      </c>
      <c r="K22" s="18">
        <v>19</v>
      </c>
      <c r="L22" s="18">
        <v>570</v>
      </c>
      <c r="M22" s="19">
        <v>1</v>
      </c>
      <c r="N22" s="19">
        <v>9</v>
      </c>
      <c r="O22" s="19">
        <v>0</v>
      </c>
      <c r="P22" s="19">
        <v>0</v>
      </c>
      <c r="Q22" s="19">
        <v>0</v>
      </c>
      <c r="R22" s="20">
        <f t="shared" si="0"/>
        <v>10</v>
      </c>
      <c r="S22" s="18">
        <v>1</v>
      </c>
      <c r="T22" s="18">
        <v>72</v>
      </c>
      <c r="U22" s="21">
        <f t="shared" si="2"/>
        <v>73</v>
      </c>
      <c r="V22" s="22">
        <v>0.03</v>
      </c>
    </row>
    <row r="23" spans="1:23" ht="15.95" customHeight="1" x14ac:dyDescent="0.2">
      <c r="A23" s="6">
        <v>16</v>
      </c>
      <c r="B23" s="16" t="s">
        <v>35</v>
      </c>
      <c r="C23" s="16" t="s">
        <v>36</v>
      </c>
      <c r="D23" s="17" t="s">
        <v>44</v>
      </c>
      <c r="E23" s="39">
        <v>25</v>
      </c>
      <c r="F23" s="39">
        <v>750</v>
      </c>
      <c r="G23" s="18">
        <v>3</v>
      </c>
      <c r="H23" s="18">
        <v>55</v>
      </c>
      <c r="I23" s="43">
        <v>48</v>
      </c>
      <c r="J23" s="43">
        <v>7</v>
      </c>
      <c r="K23" s="18">
        <v>25</v>
      </c>
      <c r="L23" s="18">
        <v>576</v>
      </c>
      <c r="M23" s="19">
        <v>0</v>
      </c>
      <c r="N23" s="19">
        <v>8</v>
      </c>
      <c r="O23" s="19">
        <v>0</v>
      </c>
      <c r="P23" s="19">
        <v>0</v>
      </c>
      <c r="Q23" s="19">
        <v>0</v>
      </c>
      <c r="R23" s="20">
        <f t="shared" si="0"/>
        <v>8</v>
      </c>
      <c r="S23" s="18">
        <v>347</v>
      </c>
      <c r="T23" s="18">
        <v>92</v>
      </c>
      <c r="U23" s="21">
        <f t="shared" si="2"/>
        <v>439</v>
      </c>
      <c r="V23" s="22">
        <v>836.68</v>
      </c>
    </row>
    <row r="24" spans="1:23" ht="15.95" customHeight="1" x14ac:dyDescent="0.2">
      <c r="A24" s="6">
        <v>17</v>
      </c>
      <c r="B24" s="16" t="s">
        <v>35</v>
      </c>
      <c r="C24" s="26" t="s">
        <v>45</v>
      </c>
      <c r="D24" s="27" t="s">
        <v>45</v>
      </c>
      <c r="E24" s="40">
        <v>20</v>
      </c>
      <c r="F24" s="40">
        <v>580</v>
      </c>
      <c r="G24" s="18">
        <v>1</v>
      </c>
      <c r="H24" s="18">
        <v>30</v>
      </c>
      <c r="I24" s="43">
        <v>0</v>
      </c>
      <c r="J24" s="43">
        <v>30</v>
      </c>
      <c r="K24" s="18">
        <v>18</v>
      </c>
      <c r="L24" s="18">
        <v>517</v>
      </c>
      <c r="M24" s="19">
        <v>0</v>
      </c>
      <c r="N24" s="19">
        <v>0</v>
      </c>
      <c r="O24" s="19">
        <v>11</v>
      </c>
      <c r="P24" s="19">
        <v>0</v>
      </c>
      <c r="Q24" s="19">
        <v>0</v>
      </c>
      <c r="R24" s="20">
        <f t="shared" si="0"/>
        <v>11</v>
      </c>
      <c r="S24" s="18">
        <v>161</v>
      </c>
      <c r="T24" s="18">
        <v>0</v>
      </c>
      <c r="U24" s="21">
        <f t="shared" si="2"/>
        <v>161</v>
      </c>
      <c r="V24" s="22">
        <v>249</v>
      </c>
    </row>
    <row r="25" spans="1:23" ht="15.95" customHeight="1" x14ac:dyDescent="0.2">
      <c r="A25" s="6">
        <v>18</v>
      </c>
      <c r="B25" s="16" t="s">
        <v>19</v>
      </c>
      <c r="C25" s="16" t="s">
        <v>46</v>
      </c>
      <c r="D25" s="17" t="s">
        <v>47</v>
      </c>
      <c r="E25" s="39">
        <v>24</v>
      </c>
      <c r="F25" s="39">
        <v>750</v>
      </c>
      <c r="G25" s="18">
        <v>2</v>
      </c>
      <c r="H25" s="18">
        <v>46</v>
      </c>
      <c r="I25" s="43">
        <v>20</v>
      </c>
      <c r="J25" s="43">
        <v>26</v>
      </c>
      <c r="K25" s="18">
        <v>17</v>
      </c>
      <c r="L25" s="18">
        <v>472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20">
        <f t="shared" si="0"/>
        <v>0</v>
      </c>
      <c r="S25" s="18">
        <v>49</v>
      </c>
      <c r="T25" s="18">
        <v>9</v>
      </c>
      <c r="U25" s="21">
        <f t="shared" si="2"/>
        <v>58</v>
      </c>
      <c r="V25" s="22">
        <v>4.5</v>
      </c>
    </row>
    <row r="26" spans="1:23" ht="15.95" customHeight="1" x14ac:dyDescent="0.2">
      <c r="A26" s="6">
        <v>19</v>
      </c>
      <c r="B26" s="16" t="s">
        <v>27</v>
      </c>
      <c r="C26" s="16" t="s">
        <v>28</v>
      </c>
      <c r="D26" s="17" t="s">
        <v>48</v>
      </c>
      <c r="E26" s="39">
        <v>26</v>
      </c>
      <c r="F26" s="39">
        <v>650</v>
      </c>
      <c r="G26" s="18">
        <v>2</v>
      </c>
      <c r="H26" s="18">
        <v>61</v>
      </c>
      <c r="I26" s="43">
        <v>0</v>
      </c>
      <c r="J26" s="43">
        <v>61</v>
      </c>
      <c r="K26" s="18">
        <v>17</v>
      </c>
      <c r="L26" s="18">
        <v>481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20">
        <f t="shared" si="0"/>
        <v>0</v>
      </c>
      <c r="S26" s="18">
        <v>16</v>
      </c>
      <c r="T26" s="18">
        <v>54</v>
      </c>
      <c r="U26" s="21">
        <f t="shared" si="2"/>
        <v>70</v>
      </c>
      <c r="V26" s="22">
        <v>4.8</v>
      </c>
    </row>
    <row r="27" spans="1:23" ht="15.95" customHeight="1" x14ac:dyDescent="0.2">
      <c r="A27" s="6">
        <v>20</v>
      </c>
      <c r="B27" s="16" t="s">
        <v>24</v>
      </c>
      <c r="C27" s="16" t="s">
        <v>49</v>
      </c>
      <c r="D27" s="17" t="s">
        <v>50</v>
      </c>
      <c r="E27" s="39">
        <v>25</v>
      </c>
      <c r="F27" s="39">
        <v>750</v>
      </c>
      <c r="G27" s="28">
        <v>2</v>
      </c>
      <c r="H27" s="28">
        <v>86</v>
      </c>
      <c r="I27" s="43">
        <v>36</v>
      </c>
      <c r="J27" s="43">
        <v>50</v>
      </c>
      <c r="K27" s="28">
        <v>12</v>
      </c>
      <c r="L27" s="28">
        <v>431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20">
        <f t="shared" si="0"/>
        <v>0</v>
      </c>
      <c r="S27" s="18">
        <v>6</v>
      </c>
      <c r="T27" s="18">
        <v>74</v>
      </c>
      <c r="U27" s="21">
        <f t="shared" si="2"/>
        <v>80</v>
      </c>
      <c r="V27" s="22">
        <v>1.5</v>
      </c>
    </row>
    <row r="28" spans="1:23" ht="15.95" customHeight="1" x14ac:dyDescent="0.2">
      <c r="A28" s="6">
        <v>21</v>
      </c>
      <c r="B28" s="16" t="s">
        <v>38</v>
      </c>
      <c r="C28" s="16" t="s">
        <v>51</v>
      </c>
      <c r="D28" s="17" t="s">
        <v>52</v>
      </c>
      <c r="E28" s="39">
        <v>17</v>
      </c>
      <c r="F28" s="39">
        <v>505</v>
      </c>
      <c r="G28" s="18">
        <v>1</v>
      </c>
      <c r="H28" s="18">
        <v>31</v>
      </c>
      <c r="I28" s="43">
        <v>22</v>
      </c>
      <c r="J28" s="43">
        <v>9</v>
      </c>
      <c r="K28" s="18">
        <v>11</v>
      </c>
      <c r="L28" s="18">
        <v>399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20">
        <f t="shared" si="0"/>
        <v>0</v>
      </c>
      <c r="S28" s="18">
        <v>33</v>
      </c>
      <c r="T28" s="18">
        <v>94</v>
      </c>
      <c r="U28" s="21">
        <f t="shared" si="2"/>
        <v>127</v>
      </c>
      <c r="V28" s="22">
        <v>10</v>
      </c>
    </row>
    <row r="29" spans="1:23" ht="15.95" customHeight="1" x14ac:dyDescent="0.2">
      <c r="A29" s="6">
        <v>22</v>
      </c>
      <c r="B29" s="16" t="s">
        <v>27</v>
      </c>
      <c r="C29" s="16" t="s">
        <v>78</v>
      </c>
      <c r="D29" s="17" t="s">
        <v>79</v>
      </c>
      <c r="E29" s="39"/>
      <c r="F29" s="39">
        <v>375</v>
      </c>
      <c r="G29" s="18">
        <v>1</v>
      </c>
      <c r="H29" s="18">
        <v>39</v>
      </c>
      <c r="I29" s="43">
        <v>0</v>
      </c>
      <c r="J29" s="43">
        <v>39</v>
      </c>
      <c r="K29" s="18">
        <v>4</v>
      </c>
      <c r="L29" s="18">
        <v>115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20">
        <f t="shared" si="0"/>
        <v>0</v>
      </c>
      <c r="S29" s="18">
        <v>0</v>
      </c>
      <c r="T29" s="18">
        <v>0</v>
      </c>
      <c r="U29" s="21">
        <v>0</v>
      </c>
      <c r="V29" s="22">
        <v>0</v>
      </c>
    </row>
    <row r="30" spans="1:23" ht="15.95" customHeight="1" x14ac:dyDescent="0.2">
      <c r="A30" s="6">
        <v>23</v>
      </c>
      <c r="B30" s="16" t="s">
        <v>19</v>
      </c>
      <c r="C30" s="16" t="s">
        <v>46</v>
      </c>
      <c r="D30" s="17" t="s">
        <v>53</v>
      </c>
      <c r="E30" s="39">
        <v>24</v>
      </c>
      <c r="F30" s="39">
        <v>840</v>
      </c>
      <c r="G30" s="18">
        <v>3</v>
      </c>
      <c r="H30" s="18">
        <v>110</v>
      </c>
      <c r="I30" s="43">
        <v>36</v>
      </c>
      <c r="J30" s="43">
        <v>74</v>
      </c>
      <c r="K30" s="18">
        <v>17</v>
      </c>
      <c r="L30" s="18">
        <v>630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20">
        <f t="shared" si="0"/>
        <v>0</v>
      </c>
      <c r="S30" s="18">
        <v>93</v>
      </c>
      <c r="T30" s="18">
        <v>472</v>
      </c>
      <c r="U30" s="21">
        <f t="shared" si="2"/>
        <v>565</v>
      </c>
      <c r="V30" s="22">
        <v>220.03</v>
      </c>
    </row>
    <row r="31" spans="1:23" ht="15.95" customHeight="1" x14ac:dyDescent="0.2">
      <c r="A31" s="6">
        <v>24</v>
      </c>
      <c r="B31" s="16" t="s">
        <v>54</v>
      </c>
      <c r="C31" s="16" t="s">
        <v>55</v>
      </c>
      <c r="D31" s="17" t="s">
        <v>56</v>
      </c>
      <c r="E31" s="39">
        <v>14</v>
      </c>
      <c r="F31" s="39">
        <v>420</v>
      </c>
      <c r="G31" s="18">
        <v>1</v>
      </c>
      <c r="H31" s="18">
        <v>56</v>
      </c>
      <c r="I31" s="43">
        <v>0</v>
      </c>
      <c r="J31" s="43">
        <v>56</v>
      </c>
      <c r="K31" s="18">
        <v>10</v>
      </c>
      <c r="L31" s="18">
        <v>296</v>
      </c>
      <c r="M31" s="19">
        <v>0</v>
      </c>
      <c r="N31" s="19">
        <v>0</v>
      </c>
      <c r="O31" s="19">
        <v>0</v>
      </c>
      <c r="P31" s="19">
        <v>0</v>
      </c>
      <c r="Q31" s="19">
        <v>51</v>
      </c>
      <c r="R31" s="20">
        <f t="shared" si="0"/>
        <v>51</v>
      </c>
      <c r="S31" s="18">
        <v>61</v>
      </c>
      <c r="T31" s="18">
        <v>17</v>
      </c>
      <c r="U31" s="21">
        <f t="shared" si="2"/>
        <v>78</v>
      </c>
      <c r="V31" s="22">
        <v>34</v>
      </c>
    </row>
    <row r="32" spans="1:23" ht="15.95" customHeight="1" x14ac:dyDescent="0.2">
      <c r="A32" s="6">
        <v>25</v>
      </c>
      <c r="B32" s="16" t="s">
        <v>32</v>
      </c>
      <c r="C32" s="16" t="s">
        <v>57</v>
      </c>
      <c r="D32" s="17" t="s">
        <v>57</v>
      </c>
      <c r="E32" s="39">
        <v>20</v>
      </c>
      <c r="F32" s="39">
        <v>550</v>
      </c>
      <c r="G32" s="18">
        <v>2</v>
      </c>
      <c r="H32" s="18">
        <v>60</v>
      </c>
      <c r="I32" s="43">
        <v>57</v>
      </c>
      <c r="J32" s="43">
        <v>3</v>
      </c>
      <c r="K32" s="18">
        <v>20</v>
      </c>
      <c r="L32" s="24">
        <v>527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20">
        <f t="shared" si="0"/>
        <v>0</v>
      </c>
      <c r="S32" s="18">
        <v>130</v>
      </c>
      <c r="T32" s="18">
        <v>242</v>
      </c>
      <c r="U32" s="21">
        <f t="shared" si="2"/>
        <v>372</v>
      </c>
      <c r="V32" s="22">
        <v>447</v>
      </c>
    </row>
    <row r="33" spans="1:22" ht="15.95" customHeight="1" x14ac:dyDescent="0.2">
      <c r="A33" s="6">
        <v>26</v>
      </c>
      <c r="B33" s="16" t="s">
        <v>32</v>
      </c>
      <c r="C33" s="16" t="s">
        <v>58</v>
      </c>
      <c r="D33" s="17" t="s">
        <v>67</v>
      </c>
      <c r="E33" s="39">
        <v>20</v>
      </c>
      <c r="F33" s="39">
        <v>426</v>
      </c>
      <c r="G33" s="18">
        <v>1</v>
      </c>
      <c r="H33" s="18">
        <v>33</v>
      </c>
      <c r="I33" s="43">
        <v>15</v>
      </c>
      <c r="J33" s="43">
        <v>18</v>
      </c>
      <c r="K33" s="18">
        <v>11</v>
      </c>
      <c r="L33" s="18">
        <v>258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20">
        <f t="shared" si="0"/>
        <v>0</v>
      </c>
      <c r="S33" s="18">
        <v>59</v>
      </c>
      <c r="T33" s="18">
        <v>17</v>
      </c>
      <c r="U33" s="21">
        <f t="shared" si="2"/>
        <v>76</v>
      </c>
      <c r="V33" s="22">
        <v>300.39999999999998</v>
      </c>
    </row>
    <row r="34" spans="1:22" ht="15.95" customHeight="1" x14ac:dyDescent="0.2">
      <c r="A34" s="6">
        <v>27</v>
      </c>
      <c r="B34" s="16" t="s">
        <v>32</v>
      </c>
      <c r="C34" s="16" t="s">
        <v>58</v>
      </c>
      <c r="D34" s="17" t="s">
        <v>58</v>
      </c>
      <c r="E34" s="39">
        <v>21</v>
      </c>
      <c r="F34" s="39">
        <v>525</v>
      </c>
      <c r="G34" s="18">
        <v>1</v>
      </c>
      <c r="H34" s="18">
        <v>17</v>
      </c>
      <c r="I34" s="43">
        <v>15</v>
      </c>
      <c r="J34" s="43">
        <v>2</v>
      </c>
      <c r="K34" s="18">
        <v>12</v>
      </c>
      <c r="L34" s="18">
        <v>261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20">
        <f t="shared" si="0"/>
        <v>0</v>
      </c>
      <c r="S34" s="18">
        <v>89</v>
      </c>
      <c r="T34" s="18">
        <v>196</v>
      </c>
      <c r="U34" s="21">
        <f t="shared" si="2"/>
        <v>285</v>
      </c>
      <c r="V34" s="22">
        <v>205</v>
      </c>
    </row>
    <row r="35" spans="1:22" ht="15.95" customHeight="1" x14ac:dyDescent="0.2">
      <c r="A35" s="6"/>
      <c r="B35" s="16" t="s">
        <v>59</v>
      </c>
      <c r="C35" s="16"/>
      <c r="D35" s="29" t="s">
        <v>60</v>
      </c>
      <c r="E35" s="41">
        <f t="shared" ref="E35:L35" si="3">SUM(E8:E34)</f>
        <v>615</v>
      </c>
      <c r="F35" s="41">
        <f t="shared" si="3"/>
        <v>17796</v>
      </c>
      <c r="G35" s="30">
        <f t="shared" si="3"/>
        <v>53</v>
      </c>
      <c r="H35" s="30">
        <f t="shared" si="3"/>
        <v>1535</v>
      </c>
      <c r="I35" s="30">
        <f t="shared" si="3"/>
        <v>508</v>
      </c>
      <c r="J35" s="30">
        <f t="shared" si="3"/>
        <v>1027</v>
      </c>
      <c r="K35" s="30">
        <f t="shared" si="3"/>
        <v>419</v>
      </c>
      <c r="L35" s="30">
        <f t="shared" si="3"/>
        <v>12041</v>
      </c>
      <c r="M35" s="30">
        <f t="shared" ref="M35:V35" si="4">SUM(M8:M34)</f>
        <v>1</v>
      </c>
      <c r="N35" s="30">
        <f t="shared" si="4"/>
        <v>214</v>
      </c>
      <c r="O35" s="30">
        <f t="shared" si="4"/>
        <v>11</v>
      </c>
      <c r="P35" s="30">
        <f t="shared" si="4"/>
        <v>0</v>
      </c>
      <c r="Q35" s="30">
        <f t="shared" si="4"/>
        <v>51</v>
      </c>
      <c r="R35" s="20">
        <f t="shared" si="0"/>
        <v>277</v>
      </c>
      <c r="S35" s="30">
        <f t="shared" si="4"/>
        <v>2099</v>
      </c>
      <c r="T35" s="30">
        <f t="shared" si="4"/>
        <v>2801</v>
      </c>
      <c r="U35" s="21">
        <f>S35+T35</f>
        <v>4900</v>
      </c>
      <c r="V35" s="31">
        <f t="shared" si="4"/>
        <v>3987.1200000000003</v>
      </c>
    </row>
    <row r="37" spans="1:22" ht="15" x14ac:dyDescent="0.2">
      <c r="K37" s="47"/>
    </row>
  </sheetData>
  <mergeCells count="6">
    <mergeCell ref="U5:V5"/>
    <mergeCell ref="E5:F5"/>
    <mergeCell ref="G5:J5"/>
    <mergeCell ref="K5:L5"/>
    <mergeCell ref="M5:R5"/>
    <mergeCell ref="S5:T5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1" orientation="landscape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35"/>
  <sheetViews>
    <sheetView zoomScale="90" zoomScaleNormal="90" workbookViewId="0">
      <selection activeCell="D39" sqref="D38:D39"/>
    </sheetView>
  </sheetViews>
  <sheetFormatPr defaultRowHeight="12.75" x14ac:dyDescent="0.2"/>
  <cols>
    <col min="1" max="1" width="4.85546875" customWidth="1"/>
    <col min="2" max="2" width="11.5703125" customWidth="1"/>
    <col min="3" max="3" width="13.42578125" customWidth="1"/>
    <col min="4" max="4" width="12.85546875" customWidth="1"/>
    <col min="5" max="5" width="10.140625" customWidth="1"/>
    <col min="6" max="6" width="11.85546875" customWidth="1"/>
    <col min="7" max="7" width="8.42578125" customWidth="1"/>
    <col min="8" max="8" width="8" customWidth="1"/>
    <col min="9" max="9" width="6.85546875" customWidth="1"/>
    <col min="10" max="10" width="7.7109375" customWidth="1"/>
    <col min="11" max="11" width="4.85546875" customWidth="1"/>
    <col min="12" max="12" width="4.7109375" customWidth="1"/>
    <col min="13" max="13" width="3.7109375" customWidth="1"/>
    <col min="14" max="14" width="4.7109375" customWidth="1"/>
    <col min="15" max="15" width="4.5703125" customWidth="1"/>
    <col min="16" max="16" width="4.85546875" customWidth="1"/>
    <col min="17" max="17" width="9.28515625" customWidth="1"/>
    <col min="18" max="18" width="8.42578125" customWidth="1"/>
    <col min="19" max="19" width="5.7109375" customWidth="1"/>
    <col min="20" max="20" width="8.85546875" customWidth="1"/>
  </cols>
  <sheetData>
    <row r="2" spans="1:21" ht="15.95" customHeight="1" x14ac:dyDescent="0.2">
      <c r="D2" s="1" t="s">
        <v>0</v>
      </c>
      <c r="E2" s="1"/>
      <c r="F2" s="1"/>
      <c r="Q2" s="2"/>
    </row>
    <row r="3" spans="1:21" ht="15.95" customHeight="1" x14ac:dyDescent="0.2">
      <c r="D3" t="s">
        <v>63</v>
      </c>
    </row>
    <row r="4" spans="1:21" ht="15.95" customHeight="1" x14ac:dyDescent="0.2"/>
    <row r="5" spans="1:21" ht="54.75" customHeight="1" x14ac:dyDescent="0.2">
      <c r="A5" s="3" t="s">
        <v>1</v>
      </c>
      <c r="B5" s="4" t="s">
        <v>2</v>
      </c>
      <c r="C5" s="4" t="s">
        <v>3</v>
      </c>
      <c r="D5" s="5" t="s">
        <v>4</v>
      </c>
      <c r="E5" s="99" t="s">
        <v>64</v>
      </c>
      <c r="F5" s="100"/>
      <c r="G5" s="104" t="s">
        <v>61</v>
      </c>
      <c r="H5" s="105"/>
      <c r="I5" s="104" t="s">
        <v>62</v>
      </c>
      <c r="J5" s="105"/>
      <c r="K5" s="106" t="s">
        <v>5</v>
      </c>
      <c r="L5" s="107"/>
      <c r="M5" s="107"/>
      <c r="N5" s="107"/>
      <c r="O5" s="107"/>
      <c r="P5" s="108"/>
      <c r="Q5" s="109" t="s">
        <v>6</v>
      </c>
      <c r="R5" s="110"/>
      <c r="S5" s="97" t="s">
        <v>7</v>
      </c>
      <c r="T5" s="98"/>
    </row>
    <row r="6" spans="1:21" ht="25.5" customHeight="1" x14ac:dyDescent="0.2">
      <c r="A6" s="6"/>
      <c r="B6" s="7"/>
      <c r="C6" s="7"/>
      <c r="D6" s="8"/>
      <c r="E6" s="8" t="s">
        <v>65</v>
      </c>
      <c r="F6" s="8" t="s">
        <v>66</v>
      </c>
      <c r="G6" s="7" t="s">
        <v>8</v>
      </c>
      <c r="H6" s="9" t="s">
        <v>9</v>
      </c>
      <c r="I6" s="7" t="s">
        <v>8</v>
      </c>
      <c r="J6" s="7" t="s">
        <v>9</v>
      </c>
      <c r="K6" s="10" t="s">
        <v>10</v>
      </c>
      <c r="L6" s="10" t="s">
        <v>11</v>
      </c>
      <c r="M6" s="10" t="s">
        <v>12</v>
      </c>
      <c r="N6" s="10" t="s">
        <v>13</v>
      </c>
      <c r="O6" s="10" t="s">
        <v>14</v>
      </c>
      <c r="P6" s="11" t="s">
        <v>7</v>
      </c>
      <c r="Q6" s="12" t="s">
        <v>15</v>
      </c>
      <c r="R6" s="13" t="s">
        <v>16</v>
      </c>
      <c r="S6" s="14" t="s">
        <v>17</v>
      </c>
      <c r="T6" s="15" t="s">
        <v>18</v>
      </c>
    </row>
    <row r="7" spans="1:21" ht="15.95" customHeight="1" x14ac:dyDescent="0.2">
      <c r="A7" s="3">
        <v>1</v>
      </c>
      <c r="B7" s="3">
        <v>2</v>
      </c>
      <c r="C7" s="3">
        <v>3</v>
      </c>
      <c r="D7" s="29">
        <v>4</v>
      </c>
      <c r="E7" s="32">
        <v>5</v>
      </c>
      <c r="F7" s="32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  <c r="N7" s="33">
        <v>14</v>
      </c>
      <c r="O7" s="32">
        <v>15</v>
      </c>
      <c r="P7" s="32">
        <v>16</v>
      </c>
      <c r="Q7" s="34">
        <v>17</v>
      </c>
      <c r="R7" s="34">
        <v>18</v>
      </c>
      <c r="S7" s="35">
        <v>19</v>
      </c>
      <c r="T7" s="35">
        <v>20</v>
      </c>
    </row>
    <row r="8" spans="1:21" ht="15.95" customHeight="1" x14ac:dyDescent="0.2">
      <c r="A8" s="6">
        <v>1</v>
      </c>
      <c r="B8" s="16" t="s">
        <v>19</v>
      </c>
      <c r="C8" s="16" t="s">
        <v>20</v>
      </c>
      <c r="D8" s="17" t="s">
        <v>21</v>
      </c>
      <c r="E8" s="36">
        <v>29</v>
      </c>
      <c r="F8" s="36">
        <v>750</v>
      </c>
      <c r="G8" s="18">
        <v>1</v>
      </c>
      <c r="H8" s="18">
        <v>73</v>
      </c>
      <c r="I8" s="18">
        <v>1</v>
      </c>
      <c r="J8" s="18">
        <v>73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20">
        <f>SUM(K8:O8)</f>
        <v>0</v>
      </c>
      <c r="Q8" s="18">
        <v>73</v>
      </c>
      <c r="R8" s="18">
        <v>47</v>
      </c>
      <c r="S8" s="21">
        <f>Q8+R8</f>
        <v>120</v>
      </c>
      <c r="T8" s="22">
        <v>23</v>
      </c>
    </row>
    <row r="9" spans="1:21" ht="15.95" customHeight="1" x14ac:dyDescent="0.2">
      <c r="A9" s="6">
        <v>2</v>
      </c>
      <c r="B9" s="16" t="s">
        <v>19</v>
      </c>
      <c r="C9" s="16" t="s">
        <v>22</v>
      </c>
      <c r="D9" s="17" t="s">
        <v>23</v>
      </c>
      <c r="E9" s="36">
        <v>27</v>
      </c>
      <c r="F9" s="36">
        <v>800</v>
      </c>
      <c r="G9" s="18">
        <v>1</v>
      </c>
      <c r="H9" s="18">
        <v>22</v>
      </c>
      <c r="I9" s="18">
        <v>1</v>
      </c>
      <c r="J9" s="18">
        <v>22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20">
        <f t="shared" ref="P9:P34" si="0">SUM(K9:O9)</f>
        <v>0</v>
      </c>
      <c r="Q9" s="18">
        <v>0</v>
      </c>
      <c r="R9" s="18">
        <v>20</v>
      </c>
      <c r="S9" s="21">
        <f t="shared" ref="S9:S33" si="1">Q9+R9</f>
        <v>20</v>
      </c>
      <c r="T9" s="22">
        <v>0</v>
      </c>
    </row>
    <row r="10" spans="1:21" ht="15.95" customHeight="1" x14ac:dyDescent="0.2">
      <c r="A10" s="6">
        <v>3</v>
      </c>
      <c r="B10" s="16" t="s">
        <v>24</v>
      </c>
      <c r="C10" s="23" t="s">
        <v>25</v>
      </c>
      <c r="D10" s="17" t="s">
        <v>26</v>
      </c>
      <c r="E10" s="36">
        <v>19</v>
      </c>
      <c r="F10" s="36">
        <v>570</v>
      </c>
      <c r="G10" s="18">
        <v>1</v>
      </c>
      <c r="H10" s="18">
        <v>31</v>
      </c>
      <c r="I10" s="18">
        <v>1</v>
      </c>
      <c r="J10" s="18">
        <v>31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20">
        <f t="shared" si="0"/>
        <v>0</v>
      </c>
      <c r="Q10" s="18">
        <v>6</v>
      </c>
      <c r="R10" s="18">
        <v>0</v>
      </c>
      <c r="S10" s="21">
        <f t="shared" si="1"/>
        <v>6</v>
      </c>
      <c r="T10" s="22">
        <v>1.5</v>
      </c>
    </row>
    <row r="11" spans="1:21" ht="15.95" customHeight="1" x14ac:dyDescent="0.2">
      <c r="A11" s="6">
        <v>4</v>
      </c>
      <c r="B11" s="16" t="s">
        <v>27</v>
      </c>
      <c r="C11" s="16" t="s">
        <v>28</v>
      </c>
      <c r="D11" s="17" t="s">
        <v>29</v>
      </c>
      <c r="E11" s="36">
        <v>30</v>
      </c>
      <c r="F11" s="36">
        <v>750</v>
      </c>
      <c r="G11" s="18">
        <v>2</v>
      </c>
      <c r="H11" s="18">
        <v>57</v>
      </c>
      <c r="I11" s="18">
        <v>2</v>
      </c>
      <c r="J11" s="18">
        <v>57</v>
      </c>
      <c r="K11" s="19">
        <v>0</v>
      </c>
      <c r="L11" s="19">
        <v>38</v>
      </c>
      <c r="M11" s="19">
        <v>0</v>
      </c>
      <c r="N11" s="19">
        <v>0</v>
      </c>
      <c r="O11" s="19">
        <v>0</v>
      </c>
      <c r="P11" s="20">
        <f t="shared" si="0"/>
        <v>38</v>
      </c>
      <c r="Q11" s="18">
        <v>1</v>
      </c>
      <c r="R11" s="18">
        <v>12</v>
      </c>
      <c r="S11" s="21">
        <f t="shared" si="1"/>
        <v>13</v>
      </c>
      <c r="T11" s="22">
        <v>0.35</v>
      </c>
    </row>
    <row r="12" spans="1:21" ht="15.95" customHeight="1" x14ac:dyDescent="0.2">
      <c r="A12" s="6">
        <v>5</v>
      </c>
      <c r="B12" s="16" t="s">
        <v>24</v>
      </c>
      <c r="C12" s="16" t="s">
        <v>30</v>
      </c>
      <c r="D12" s="17" t="s">
        <v>30</v>
      </c>
      <c r="E12" s="36">
        <v>25</v>
      </c>
      <c r="F12" s="36">
        <v>750</v>
      </c>
      <c r="G12" s="18">
        <v>2</v>
      </c>
      <c r="H12" s="18">
        <v>56</v>
      </c>
      <c r="I12" s="18">
        <v>2</v>
      </c>
      <c r="J12" s="18">
        <v>56</v>
      </c>
      <c r="K12" s="19">
        <v>0</v>
      </c>
      <c r="L12" s="19">
        <v>4</v>
      </c>
      <c r="M12" s="19">
        <v>0</v>
      </c>
      <c r="N12" s="19">
        <v>0</v>
      </c>
      <c r="O12" s="19">
        <v>0</v>
      </c>
      <c r="P12" s="20">
        <f t="shared" si="0"/>
        <v>4</v>
      </c>
      <c r="Q12" s="18">
        <v>0</v>
      </c>
      <c r="R12" s="18">
        <v>22</v>
      </c>
      <c r="S12" s="21">
        <f t="shared" si="1"/>
        <v>22</v>
      </c>
      <c r="T12" s="22">
        <v>0</v>
      </c>
    </row>
    <row r="13" spans="1:21" ht="15.95" customHeight="1" x14ac:dyDescent="0.2">
      <c r="A13" s="6">
        <v>6</v>
      </c>
      <c r="B13" s="16" t="s">
        <v>19</v>
      </c>
      <c r="C13" s="16" t="s">
        <v>22</v>
      </c>
      <c r="D13" s="17" t="s">
        <v>31</v>
      </c>
      <c r="E13" s="36">
        <v>26</v>
      </c>
      <c r="F13" s="36">
        <v>770</v>
      </c>
      <c r="G13" s="18">
        <v>2</v>
      </c>
      <c r="H13" s="18">
        <v>67</v>
      </c>
      <c r="I13" s="18">
        <v>2</v>
      </c>
      <c r="J13" s="18">
        <v>67</v>
      </c>
      <c r="K13" s="19">
        <v>0</v>
      </c>
      <c r="L13" s="19">
        <v>18</v>
      </c>
      <c r="M13" s="19">
        <v>0</v>
      </c>
      <c r="N13" s="19">
        <v>0</v>
      </c>
      <c r="O13" s="19">
        <v>0</v>
      </c>
      <c r="P13" s="20">
        <f t="shared" si="0"/>
        <v>18</v>
      </c>
      <c r="Q13" s="18">
        <v>12</v>
      </c>
      <c r="R13" s="18">
        <v>52</v>
      </c>
      <c r="S13" s="21">
        <f t="shared" si="1"/>
        <v>64</v>
      </c>
      <c r="T13" s="22">
        <v>1.5</v>
      </c>
    </row>
    <row r="14" spans="1:21" ht="15.95" customHeight="1" x14ac:dyDescent="0.2">
      <c r="A14" s="6">
        <v>7</v>
      </c>
      <c r="B14" s="16" t="s">
        <v>24</v>
      </c>
      <c r="C14" s="16" t="s">
        <v>25</v>
      </c>
      <c r="D14" s="17" t="s">
        <v>25</v>
      </c>
      <c r="E14" s="36">
        <v>25</v>
      </c>
      <c r="F14" s="36">
        <v>750</v>
      </c>
      <c r="G14" s="18">
        <v>1</v>
      </c>
      <c r="H14" s="18">
        <v>29</v>
      </c>
      <c r="I14" s="18">
        <v>1</v>
      </c>
      <c r="J14" s="18">
        <v>29</v>
      </c>
      <c r="K14" s="19">
        <v>0</v>
      </c>
      <c r="L14" s="19">
        <v>4</v>
      </c>
      <c r="M14" s="19">
        <v>0</v>
      </c>
      <c r="N14" s="19">
        <v>0</v>
      </c>
      <c r="O14" s="19">
        <v>0</v>
      </c>
      <c r="P14" s="20">
        <f t="shared" si="0"/>
        <v>4</v>
      </c>
      <c r="Q14" s="18">
        <v>0</v>
      </c>
      <c r="R14" s="18">
        <v>11</v>
      </c>
      <c r="S14" s="21">
        <f t="shared" si="1"/>
        <v>11</v>
      </c>
      <c r="T14" s="22">
        <v>0</v>
      </c>
    </row>
    <row r="15" spans="1:21" ht="15.95" customHeight="1" x14ac:dyDescent="0.2">
      <c r="A15" s="6">
        <v>8</v>
      </c>
      <c r="B15" s="16" t="s">
        <v>32</v>
      </c>
      <c r="C15" s="16" t="s">
        <v>33</v>
      </c>
      <c r="D15" s="17" t="s">
        <v>34</v>
      </c>
      <c r="E15" s="36">
        <v>16</v>
      </c>
      <c r="F15" s="36">
        <v>425</v>
      </c>
      <c r="G15" s="18">
        <v>3</v>
      </c>
      <c r="H15" s="18">
        <v>90</v>
      </c>
      <c r="I15" s="18">
        <v>3</v>
      </c>
      <c r="J15" s="18">
        <v>90</v>
      </c>
      <c r="K15" s="19">
        <v>0</v>
      </c>
      <c r="L15" s="19">
        <v>1</v>
      </c>
      <c r="M15" s="19">
        <v>0</v>
      </c>
      <c r="N15" s="19">
        <v>0</v>
      </c>
      <c r="O15" s="19">
        <v>0</v>
      </c>
      <c r="P15" s="20">
        <f t="shared" si="0"/>
        <v>1</v>
      </c>
      <c r="Q15" s="18">
        <v>20</v>
      </c>
      <c r="R15" s="18">
        <v>62</v>
      </c>
      <c r="S15" s="21">
        <f t="shared" si="1"/>
        <v>82</v>
      </c>
      <c r="T15" s="22">
        <v>5.2</v>
      </c>
    </row>
    <row r="16" spans="1:21" ht="15.95" customHeight="1" x14ac:dyDescent="0.2">
      <c r="A16" s="6">
        <v>9</v>
      </c>
      <c r="B16" s="16" t="s">
        <v>35</v>
      </c>
      <c r="C16" s="16" t="s">
        <v>36</v>
      </c>
      <c r="D16" s="17" t="s">
        <v>36</v>
      </c>
      <c r="E16" s="36">
        <v>30</v>
      </c>
      <c r="F16" s="36">
        <v>750</v>
      </c>
      <c r="G16" s="18">
        <v>2</v>
      </c>
      <c r="H16" s="18">
        <v>40</v>
      </c>
      <c r="I16" s="18">
        <v>2</v>
      </c>
      <c r="J16" s="24">
        <v>40</v>
      </c>
      <c r="K16" s="19">
        <v>0</v>
      </c>
      <c r="L16" s="19">
        <v>16</v>
      </c>
      <c r="M16" s="19">
        <v>0</v>
      </c>
      <c r="N16" s="19">
        <v>0</v>
      </c>
      <c r="O16" s="19">
        <v>1</v>
      </c>
      <c r="P16" s="20">
        <f t="shared" si="0"/>
        <v>17</v>
      </c>
      <c r="Q16" s="18">
        <v>22</v>
      </c>
      <c r="R16" s="18">
        <v>0</v>
      </c>
      <c r="S16" s="21">
        <f t="shared" si="1"/>
        <v>22</v>
      </c>
      <c r="T16" s="22">
        <v>53.66</v>
      </c>
      <c r="U16" s="25"/>
    </row>
    <row r="17" spans="1:20" ht="15.95" customHeight="1" x14ac:dyDescent="0.2">
      <c r="A17" s="6">
        <v>10</v>
      </c>
      <c r="B17" s="16" t="s">
        <v>19</v>
      </c>
      <c r="C17" s="16" t="s">
        <v>22</v>
      </c>
      <c r="D17" s="17" t="s">
        <v>22</v>
      </c>
      <c r="E17" s="36">
        <v>26</v>
      </c>
      <c r="F17" s="36">
        <v>780</v>
      </c>
      <c r="G17" s="18">
        <v>1</v>
      </c>
      <c r="H17" s="18">
        <v>35</v>
      </c>
      <c r="I17" s="18">
        <v>1</v>
      </c>
      <c r="J17" s="24">
        <v>35</v>
      </c>
      <c r="K17" s="19">
        <v>0</v>
      </c>
      <c r="L17" s="19">
        <v>2</v>
      </c>
      <c r="M17" s="19">
        <v>0</v>
      </c>
      <c r="N17" s="19">
        <v>0</v>
      </c>
      <c r="O17" s="19">
        <v>0</v>
      </c>
      <c r="P17" s="20">
        <f t="shared" si="0"/>
        <v>2</v>
      </c>
      <c r="Q17" s="18">
        <v>0</v>
      </c>
      <c r="R17" s="18">
        <v>0</v>
      </c>
      <c r="S17" s="21">
        <f t="shared" si="1"/>
        <v>0</v>
      </c>
      <c r="T17" s="22">
        <v>0</v>
      </c>
    </row>
    <row r="18" spans="1:20" ht="15.95" customHeight="1" x14ac:dyDescent="0.2">
      <c r="A18" s="6">
        <v>11</v>
      </c>
      <c r="B18" s="16" t="s">
        <v>27</v>
      </c>
      <c r="C18" s="16" t="s">
        <v>28</v>
      </c>
      <c r="D18" s="17" t="s">
        <v>37</v>
      </c>
      <c r="E18" s="36">
        <v>29</v>
      </c>
      <c r="F18" s="36">
        <v>775</v>
      </c>
      <c r="G18" s="18">
        <v>3</v>
      </c>
      <c r="H18" s="18">
        <v>72</v>
      </c>
      <c r="I18" s="18">
        <v>3</v>
      </c>
      <c r="J18" s="18">
        <v>72</v>
      </c>
      <c r="K18" s="19">
        <v>0</v>
      </c>
      <c r="L18" s="19">
        <v>31</v>
      </c>
      <c r="M18" s="19">
        <v>0</v>
      </c>
      <c r="N18" s="19">
        <v>0</v>
      </c>
      <c r="O18" s="19">
        <v>0</v>
      </c>
      <c r="P18" s="20">
        <f t="shared" si="0"/>
        <v>31</v>
      </c>
      <c r="Q18" s="18">
        <v>3</v>
      </c>
      <c r="R18" s="18">
        <v>10</v>
      </c>
      <c r="S18" s="21">
        <f t="shared" si="1"/>
        <v>13</v>
      </c>
      <c r="T18" s="22">
        <v>4.2</v>
      </c>
    </row>
    <row r="19" spans="1:20" ht="15.95" customHeight="1" x14ac:dyDescent="0.2">
      <c r="A19" s="6">
        <v>12</v>
      </c>
      <c r="B19" s="16" t="s">
        <v>38</v>
      </c>
      <c r="C19" s="16" t="s">
        <v>39</v>
      </c>
      <c r="D19" s="17" t="s">
        <v>40</v>
      </c>
      <c r="E19" s="36">
        <v>22</v>
      </c>
      <c r="F19" s="36">
        <v>605</v>
      </c>
      <c r="G19" s="18">
        <v>3</v>
      </c>
      <c r="H19" s="18">
        <v>75</v>
      </c>
      <c r="I19" s="18">
        <v>3</v>
      </c>
      <c r="J19" s="18">
        <v>75</v>
      </c>
      <c r="K19" s="19">
        <v>0</v>
      </c>
      <c r="L19" s="19">
        <v>9</v>
      </c>
      <c r="M19" s="19">
        <v>0</v>
      </c>
      <c r="N19" s="19">
        <v>0</v>
      </c>
      <c r="O19" s="19">
        <v>0</v>
      </c>
      <c r="P19" s="20">
        <f t="shared" si="0"/>
        <v>9</v>
      </c>
      <c r="Q19" s="18">
        <v>0</v>
      </c>
      <c r="R19" s="18">
        <v>0</v>
      </c>
      <c r="S19" s="21">
        <f t="shared" si="1"/>
        <v>0</v>
      </c>
      <c r="T19" s="22">
        <v>0</v>
      </c>
    </row>
    <row r="20" spans="1:20" ht="15.95" customHeight="1" x14ac:dyDescent="0.2">
      <c r="A20" s="6">
        <v>13</v>
      </c>
      <c r="B20" s="16" t="s">
        <v>19</v>
      </c>
      <c r="C20" s="16" t="s">
        <v>20</v>
      </c>
      <c r="D20" s="17" t="s">
        <v>41</v>
      </c>
      <c r="E20" s="36">
        <v>25</v>
      </c>
      <c r="F20" s="36">
        <v>750</v>
      </c>
      <c r="G20" s="18">
        <v>1</v>
      </c>
      <c r="H20" s="18">
        <v>32</v>
      </c>
      <c r="I20" s="18">
        <v>1</v>
      </c>
      <c r="J20" s="18">
        <v>32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20">
        <f t="shared" si="0"/>
        <v>0</v>
      </c>
      <c r="Q20" s="18">
        <v>11</v>
      </c>
      <c r="R20" s="18">
        <v>0</v>
      </c>
      <c r="S20" s="21">
        <f t="shared" si="1"/>
        <v>11</v>
      </c>
      <c r="T20" s="22">
        <v>2.4</v>
      </c>
    </row>
    <row r="21" spans="1:20" ht="15.95" customHeight="1" x14ac:dyDescent="0.2">
      <c r="A21" s="6">
        <v>14</v>
      </c>
      <c r="B21" s="16" t="s">
        <v>27</v>
      </c>
      <c r="C21" s="16" t="s">
        <v>28</v>
      </c>
      <c r="D21" s="17" t="s">
        <v>42</v>
      </c>
      <c r="E21" s="36">
        <v>26</v>
      </c>
      <c r="F21" s="36">
        <v>650</v>
      </c>
      <c r="G21" s="18">
        <v>2</v>
      </c>
      <c r="H21" s="18">
        <v>74</v>
      </c>
      <c r="I21" s="18">
        <v>2</v>
      </c>
      <c r="J21" s="18">
        <v>74</v>
      </c>
      <c r="K21" s="19">
        <v>0</v>
      </c>
      <c r="L21" s="19">
        <v>51</v>
      </c>
      <c r="M21" s="19">
        <v>0</v>
      </c>
      <c r="N21" s="19">
        <v>0</v>
      </c>
      <c r="O21" s="19">
        <v>0</v>
      </c>
      <c r="P21" s="20">
        <f t="shared" si="0"/>
        <v>51</v>
      </c>
      <c r="Q21" s="18">
        <v>2</v>
      </c>
      <c r="R21" s="18">
        <v>19</v>
      </c>
      <c r="S21" s="21">
        <f t="shared" si="1"/>
        <v>21</v>
      </c>
      <c r="T21" s="22">
        <v>0.5</v>
      </c>
    </row>
    <row r="22" spans="1:20" ht="15.95" customHeight="1" x14ac:dyDescent="0.2">
      <c r="A22" s="6">
        <v>15</v>
      </c>
      <c r="B22" s="16" t="s">
        <v>27</v>
      </c>
      <c r="C22" s="16" t="s">
        <v>28</v>
      </c>
      <c r="D22" s="17" t="s">
        <v>43</v>
      </c>
      <c r="E22" s="36">
        <v>36</v>
      </c>
      <c r="F22" s="36">
        <v>920</v>
      </c>
      <c r="G22" s="18">
        <v>4</v>
      </c>
      <c r="H22" s="18">
        <v>126</v>
      </c>
      <c r="I22" s="18">
        <v>4</v>
      </c>
      <c r="J22" s="18">
        <v>126</v>
      </c>
      <c r="K22" s="19">
        <v>0</v>
      </c>
      <c r="L22" s="19">
        <v>5</v>
      </c>
      <c r="M22" s="19">
        <v>0</v>
      </c>
      <c r="N22" s="19">
        <v>0</v>
      </c>
      <c r="O22" s="19">
        <v>0</v>
      </c>
      <c r="P22" s="20">
        <f t="shared" si="0"/>
        <v>5</v>
      </c>
      <c r="Q22" s="18">
        <v>1</v>
      </c>
      <c r="R22" s="18">
        <v>11</v>
      </c>
      <c r="S22" s="21">
        <f t="shared" si="1"/>
        <v>12</v>
      </c>
      <c r="T22" s="22">
        <v>0.03</v>
      </c>
    </row>
    <row r="23" spans="1:20" ht="15.95" customHeight="1" x14ac:dyDescent="0.2">
      <c r="A23" s="6">
        <v>16</v>
      </c>
      <c r="B23" s="16" t="s">
        <v>35</v>
      </c>
      <c r="C23" s="16" t="s">
        <v>36</v>
      </c>
      <c r="D23" s="17" t="s">
        <v>44</v>
      </c>
      <c r="E23" s="36">
        <v>25</v>
      </c>
      <c r="F23" s="36">
        <v>750</v>
      </c>
      <c r="G23" s="18">
        <v>2</v>
      </c>
      <c r="H23" s="18">
        <v>42</v>
      </c>
      <c r="I23" s="18">
        <v>2</v>
      </c>
      <c r="J23" s="18">
        <v>42</v>
      </c>
      <c r="K23" s="19">
        <v>0</v>
      </c>
      <c r="L23" s="19">
        <v>5</v>
      </c>
      <c r="M23" s="19">
        <v>0</v>
      </c>
      <c r="N23" s="19">
        <v>0</v>
      </c>
      <c r="O23" s="19">
        <v>0</v>
      </c>
      <c r="P23" s="20">
        <f t="shared" si="0"/>
        <v>5</v>
      </c>
      <c r="Q23" s="18">
        <v>42</v>
      </c>
      <c r="R23" s="18">
        <v>42</v>
      </c>
      <c r="S23" s="21">
        <f t="shared" si="1"/>
        <v>84</v>
      </c>
      <c r="T23" s="22">
        <v>235.12</v>
      </c>
    </row>
    <row r="24" spans="1:20" ht="15.95" customHeight="1" x14ac:dyDescent="0.2">
      <c r="A24" s="6">
        <v>17</v>
      </c>
      <c r="B24" s="16" t="s">
        <v>35</v>
      </c>
      <c r="C24" s="26" t="s">
        <v>45</v>
      </c>
      <c r="D24" s="27" t="s">
        <v>45</v>
      </c>
      <c r="E24" s="37">
        <v>20</v>
      </c>
      <c r="F24" s="37">
        <v>580</v>
      </c>
      <c r="G24" s="18">
        <v>1</v>
      </c>
      <c r="H24" s="18">
        <v>29</v>
      </c>
      <c r="I24" s="18">
        <v>1</v>
      </c>
      <c r="J24" s="18">
        <v>29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20">
        <f t="shared" si="0"/>
        <v>0</v>
      </c>
      <c r="Q24" s="18">
        <v>14</v>
      </c>
      <c r="R24" s="18">
        <v>0</v>
      </c>
      <c r="S24" s="21">
        <f t="shared" si="1"/>
        <v>14</v>
      </c>
      <c r="T24" s="22">
        <v>35</v>
      </c>
    </row>
    <row r="25" spans="1:20" ht="15.95" customHeight="1" x14ac:dyDescent="0.2">
      <c r="A25" s="6">
        <v>18</v>
      </c>
      <c r="B25" s="16" t="s">
        <v>19</v>
      </c>
      <c r="C25" s="16" t="s">
        <v>46</v>
      </c>
      <c r="D25" s="17" t="s">
        <v>47</v>
      </c>
      <c r="E25" s="36">
        <v>24</v>
      </c>
      <c r="F25" s="36">
        <v>752</v>
      </c>
      <c r="G25" s="18">
        <v>2</v>
      </c>
      <c r="H25" s="18">
        <v>55</v>
      </c>
      <c r="I25" s="18">
        <v>2</v>
      </c>
      <c r="J25" s="18">
        <v>55</v>
      </c>
      <c r="K25" s="19">
        <v>0</v>
      </c>
      <c r="L25" s="19">
        <v>5</v>
      </c>
      <c r="M25" s="19">
        <v>0</v>
      </c>
      <c r="N25" s="19">
        <v>0</v>
      </c>
      <c r="O25" s="19">
        <v>0</v>
      </c>
      <c r="P25" s="20">
        <f t="shared" si="0"/>
        <v>5</v>
      </c>
      <c r="Q25" s="18">
        <v>179</v>
      </c>
      <c r="R25" s="18">
        <v>27</v>
      </c>
      <c r="S25" s="21">
        <f t="shared" si="1"/>
        <v>206</v>
      </c>
      <c r="T25" s="22">
        <v>22</v>
      </c>
    </row>
    <row r="26" spans="1:20" ht="15.95" customHeight="1" x14ac:dyDescent="0.2">
      <c r="A26" s="6">
        <v>19</v>
      </c>
      <c r="B26" s="16" t="s">
        <v>27</v>
      </c>
      <c r="C26" s="16" t="s">
        <v>28</v>
      </c>
      <c r="D26" s="17" t="s">
        <v>48</v>
      </c>
      <c r="E26" s="36">
        <v>26</v>
      </c>
      <c r="F26" s="36">
        <v>650</v>
      </c>
      <c r="G26" s="18">
        <v>1</v>
      </c>
      <c r="H26" s="18">
        <v>35</v>
      </c>
      <c r="I26" s="18">
        <v>1</v>
      </c>
      <c r="J26" s="18">
        <v>35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20">
        <f t="shared" si="0"/>
        <v>0</v>
      </c>
      <c r="Q26" s="18">
        <v>0</v>
      </c>
      <c r="R26" s="18">
        <v>17</v>
      </c>
      <c r="S26" s="21">
        <f t="shared" si="1"/>
        <v>17</v>
      </c>
      <c r="T26" s="22">
        <v>0</v>
      </c>
    </row>
    <row r="27" spans="1:20" ht="15.95" customHeight="1" x14ac:dyDescent="0.2">
      <c r="A27" s="6">
        <v>20</v>
      </c>
      <c r="B27" s="16" t="s">
        <v>24</v>
      </c>
      <c r="C27" s="16" t="s">
        <v>49</v>
      </c>
      <c r="D27" s="17" t="s">
        <v>50</v>
      </c>
      <c r="E27" s="36">
        <v>25</v>
      </c>
      <c r="F27" s="36">
        <v>750</v>
      </c>
      <c r="G27" s="28">
        <v>2</v>
      </c>
      <c r="H27" s="28">
        <v>60</v>
      </c>
      <c r="I27" s="28">
        <v>2</v>
      </c>
      <c r="J27" s="28">
        <v>60</v>
      </c>
      <c r="K27" s="19">
        <v>0</v>
      </c>
      <c r="L27" s="19">
        <v>4</v>
      </c>
      <c r="M27" s="19">
        <v>0</v>
      </c>
      <c r="N27" s="19">
        <v>0</v>
      </c>
      <c r="O27" s="19">
        <v>0</v>
      </c>
      <c r="P27" s="20">
        <f t="shared" si="0"/>
        <v>4</v>
      </c>
      <c r="Q27" s="18">
        <v>0</v>
      </c>
      <c r="R27" s="18">
        <v>6</v>
      </c>
      <c r="S27" s="21">
        <f t="shared" si="1"/>
        <v>6</v>
      </c>
      <c r="T27" s="22">
        <v>0</v>
      </c>
    </row>
    <row r="28" spans="1:20" ht="15.95" customHeight="1" x14ac:dyDescent="0.2">
      <c r="A28" s="6">
        <v>21</v>
      </c>
      <c r="B28" s="16" t="s">
        <v>38</v>
      </c>
      <c r="C28" s="16" t="s">
        <v>51</v>
      </c>
      <c r="D28" s="17" t="s">
        <v>52</v>
      </c>
      <c r="E28" s="36">
        <v>17</v>
      </c>
      <c r="F28" s="36">
        <v>505</v>
      </c>
      <c r="G28" s="18">
        <v>2</v>
      </c>
      <c r="H28" s="18">
        <v>78</v>
      </c>
      <c r="I28" s="18">
        <v>2</v>
      </c>
      <c r="J28" s="18">
        <v>78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20">
        <f t="shared" si="0"/>
        <v>0</v>
      </c>
      <c r="Q28" s="18">
        <v>0</v>
      </c>
      <c r="R28" s="18">
        <v>0</v>
      </c>
      <c r="S28" s="21">
        <f t="shared" si="1"/>
        <v>0</v>
      </c>
      <c r="T28" s="22">
        <v>0</v>
      </c>
    </row>
    <row r="29" spans="1:20" ht="15.95" customHeight="1" x14ac:dyDescent="0.2">
      <c r="A29" s="6">
        <v>22</v>
      </c>
      <c r="B29" s="16" t="s">
        <v>19</v>
      </c>
      <c r="C29" s="16" t="s">
        <v>46</v>
      </c>
      <c r="D29" s="17" t="s">
        <v>53</v>
      </c>
      <c r="E29" s="36">
        <v>24</v>
      </c>
      <c r="F29" s="36">
        <v>840</v>
      </c>
      <c r="G29" s="18">
        <v>2</v>
      </c>
      <c r="H29" s="18">
        <v>85</v>
      </c>
      <c r="I29" s="18">
        <v>2</v>
      </c>
      <c r="J29" s="18">
        <v>85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20">
        <f t="shared" si="0"/>
        <v>0</v>
      </c>
      <c r="Q29" s="18">
        <v>0</v>
      </c>
      <c r="R29" s="18">
        <v>60</v>
      </c>
      <c r="S29" s="21">
        <f t="shared" si="1"/>
        <v>60</v>
      </c>
      <c r="T29" s="22">
        <v>0</v>
      </c>
    </row>
    <row r="30" spans="1:20" ht="15.95" customHeight="1" x14ac:dyDescent="0.2">
      <c r="A30" s="6">
        <v>23</v>
      </c>
      <c r="B30" s="16" t="s">
        <v>54</v>
      </c>
      <c r="C30" s="16" t="s">
        <v>55</v>
      </c>
      <c r="D30" s="17" t="s">
        <v>56</v>
      </c>
      <c r="E30" s="36">
        <v>14</v>
      </c>
      <c r="F30" s="36">
        <v>560</v>
      </c>
      <c r="G30" s="18">
        <v>2</v>
      </c>
      <c r="H30" s="18">
        <v>50</v>
      </c>
      <c r="I30" s="18">
        <v>2</v>
      </c>
      <c r="J30" s="18">
        <v>50</v>
      </c>
      <c r="K30" s="19">
        <v>0</v>
      </c>
      <c r="L30" s="19">
        <v>0</v>
      </c>
      <c r="M30" s="19">
        <v>0</v>
      </c>
      <c r="N30" s="19">
        <v>0</v>
      </c>
      <c r="O30" s="19">
        <v>42</v>
      </c>
      <c r="P30" s="20">
        <f t="shared" si="0"/>
        <v>42</v>
      </c>
      <c r="Q30" s="18">
        <v>50</v>
      </c>
      <c r="R30" s="18">
        <v>13</v>
      </c>
      <c r="S30" s="21">
        <f t="shared" si="1"/>
        <v>63</v>
      </c>
      <c r="T30" s="22">
        <v>25</v>
      </c>
    </row>
    <row r="31" spans="1:20" ht="15.95" customHeight="1" x14ac:dyDescent="0.2">
      <c r="A31" s="6">
        <v>24</v>
      </c>
      <c r="B31" s="16" t="s">
        <v>32</v>
      </c>
      <c r="C31" s="16" t="s">
        <v>57</v>
      </c>
      <c r="D31" s="17" t="s">
        <v>57</v>
      </c>
      <c r="E31" s="36">
        <v>20</v>
      </c>
      <c r="F31" s="36">
        <v>500</v>
      </c>
      <c r="G31" s="18">
        <v>3</v>
      </c>
      <c r="H31" s="18">
        <v>76</v>
      </c>
      <c r="I31" s="18">
        <v>3</v>
      </c>
      <c r="J31" s="24">
        <v>76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20">
        <f t="shared" si="0"/>
        <v>0</v>
      </c>
      <c r="Q31" s="18">
        <v>3</v>
      </c>
      <c r="R31" s="18">
        <v>26</v>
      </c>
      <c r="S31" s="21">
        <f t="shared" si="1"/>
        <v>29</v>
      </c>
      <c r="T31" s="22">
        <v>1.5</v>
      </c>
    </row>
    <row r="32" spans="1:20" ht="15.95" customHeight="1" x14ac:dyDescent="0.2">
      <c r="A32" s="6">
        <v>25</v>
      </c>
      <c r="B32" s="16" t="s">
        <v>32</v>
      </c>
      <c r="C32" s="16" t="s">
        <v>58</v>
      </c>
      <c r="D32" s="17" t="s">
        <v>67</v>
      </c>
      <c r="E32" s="36">
        <v>27</v>
      </c>
      <c r="F32" s="36">
        <v>561</v>
      </c>
      <c r="G32" s="18">
        <v>1</v>
      </c>
      <c r="H32" s="18">
        <v>11</v>
      </c>
      <c r="I32" s="18">
        <v>1</v>
      </c>
      <c r="J32" s="18">
        <v>11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20">
        <f t="shared" si="0"/>
        <v>0</v>
      </c>
      <c r="Q32" s="18">
        <v>0</v>
      </c>
      <c r="R32" s="18">
        <v>10</v>
      </c>
      <c r="S32" s="21">
        <f t="shared" si="1"/>
        <v>10</v>
      </c>
      <c r="T32" s="22">
        <v>0</v>
      </c>
    </row>
    <row r="33" spans="1:20" ht="15.95" customHeight="1" x14ac:dyDescent="0.2">
      <c r="A33" s="6">
        <v>26</v>
      </c>
      <c r="B33" s="16" t="s">
        <v>32</v>
      </c>
      <c r="C33" s="16" t="s">
        <v>58</v>
      </c>
      <c r="D33" s="17" t="s">
        <v>58</v>
      </c>
      <c r="E33" s="36">
        <v>21</v>
      </c>
      <c r="F33" s="36">
        <v>525</v>
      </c>
      <c r="G33" s="18">
        <v>0</v>
      </c>
      <c r="H33" s="18">
        <v>0</v>
      </c>
      <c r="I33" s="18">
        <v>0</v>
      </c>
      <c r="J33" s="18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20">
        <f t="shared" si="0"/>
        <v>0</v>
      </c>
      <c r="Q33" s="18">
        <v>0</v>
      </c>
      <c r="R33" s="18">
        <v>0</v>
      </c>
      <c r="S33" s="21">
        <f t="shared" si="1"/>
        <v>0</v>
      </c>
      <c r="T33" s="22">
        <v>0</v>
      </c>
    </row>
    <row r="34" spans="1:20" ht="15.95" customHeight="1" x14ac:dyDescent="0.2">
      <c r="A34" s="6"/>
      <c r="B34" s="16" t="s">
        <v>59</v>
      </c>
      <c r="C34" s="16"/>
      <c r="D34" s="29" t="s">
        <v>60</v>
      </c>
      <c r="E34" s="38">
        <f>SUM(E8:E33)</f>
        <v>634</v>
      </c>
      <c r="F34" s="38">
        <f>SUM(F8:F33)</f>
        <v>17768</v>
      </c>
      <c r="G34" s="30">
        <f t="shared" ref="G34:T34" si="2">SUM(G8:G33)</f>
        <v>47</v>
      </c>
      <c r="H34" s="30">
        <f t="shared" si="2"/>
        <v>1400</v>
      </c>
      <c r="I34" s="30">
        <f t="shared" si="2"/>
        <v>47</v>
      </c>
      <c r="J34" s="30">
        <f t="shared" si="2"/>
        <v>1400</v>
      </c>
      <c r="K34" s="30">
        <f t="shared" si="2"/>
        <v>0</v>
      </c>
      <c r="L34" s="30">
        <f t="shared" si="2"/>
        <v>193</v>
      </c>
      <c r="M34" s="30">
        <f t="shared" si="2"/>
        <v>0</v>
      </c>
      <c r="N34" s="30">
        <f t="shared" si="2"/>
        <v>0</v>
      </c>
      <c r="O34" s="30">
        <f t="shared" si="2"/>
        <v>43</v>
      </c>
      <c r="P34" s="20">
        <f t="shared" si="0"/>
        <v>236</v>
      </c>
      <c r="Q34" s="30">
        <f t="shared" si="2"/>
        <v>439</v>
      </c>
      <c r="R34" s="30">
        <f t="shared" si="2"/>
        <v>467</v>
      </c>
      <c r="S34" s="21">
        <f>Q34+R34</f>
        <v>906</v>
      </c>
      <c r="T34" s="31">
        <f t="shared" si="2"/>
        <v>410.96000000000004</v>
      </c>
    </row>
    <row r="35" spans="1:20" x14ac:dyDescent="0.2">
      <c r="E35" t="s">
        <v>68</v>
      </c>
    </row>
  </sheetData>
  <mergeCells count="6">
    <mergeCell ref="S5:T5"/>
    <mergeCell ref="E5:F5"/>
    <mergeCell ref="G5:H5"/>
    <mergeCell ref="I5:J5"/>
    <mergeCell ref="K5:P5"/>
    <mergeCell ref="Q5:R5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7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35"/>
  <sheetViews>
    <sheetView zoomScale="90" zoomScaleNormal="90" workbookViewId="0">
      <pane xSplit="6" ySplit="7" topLeftCell="G8" activePane="bottomRight" state="frozen"/>
      <selection pane="topRight" activeCell="G1" sqref="G1"/>
      <selection pane="bottomLeft" activeCell="A8" sqref="A8"/>
      <selection pane="bottomRight" sqref="A1:V35"/>
    </sheetView>
  </sheetViews>
  <sheetFormatPr defaultRowHeight="12.75" x14ac:dyDescent="0.2"/>
  <cols>
    <col min="1" max="1" width="4.85546875" customWidth="1"/>
    <col min="2" max="2" width="11.5703125" customWidth="1"/>
    <col min="3" max="3" width="13.42578125" customWidth="1"/>
    <col min="4" max="4" width="12.85546875" customWidth="1"/>
    <col min="5" max="5" width="10.140625" customWidth="1"/>
    <col min="6" max="6" width="11.85546875" customWidth="1"/>
    <col min="7" max="8" width="8" customWidth="1"/>
    <col min="9" max="9" width="7" customWidth="1"/>
    <col min="10" max="10" width="6.5703125" customWidth="1"/>
    <col min="11" max="11" width="6.85546875" customWidth="1"/>
    <col min="12" max="12" width="7.7109375" customWidth="1"/>
    <col min="13" max="13" width="4.85546875" customWidth="1"/>
    <col min="14" max="14" width="4.7109375" customWidth="1"/>
    <col min="15" max="15" width="3.7109375" customWidth="1"/>
    <col min="16" max="16" width="4.7109375" customWidth="1"/>
    <col min="17" max="17" width="4.5703125" customWidth="1"/>
    <col min="18" max="18" width="4.85546875" customWidth="1"/>
    <col min="19" max="19" width="9.28515625" customWidth="1"/>
    <col min="20" max="20" width="8.42578125" customWidth="1"/>
    <col min="21" max="21" width="5.7109375" customWidth="1"/>
    <col min="22" max="22" width="8.85546875" customWidth="1"/>
  </cols>
  <sheetData>
    <row r="2" spans="1:23" ht="15.95" customHeight="1" x14ac:dyDescent="0.2">
      <c r="D2" s="1" t="s">
        <v>0</v>
      </c>
      <c r="E2" s="1"/>
      <c r="F2" s="1"/>
      <c r="S2" s="2"/>
    </row>
    <row r="3" spans="1:23" ht="15.95" customHeight="1" x14ac:dyDescent="0.2">
      <c r="D3" t="s">
        <v>69</v>
      </c>
    </row>
    <row r="4" spans="1:23" ht="15.95" customHeight="1" x14ac:dyDescent="0.2">
      <c r="T4" s="42" t="s">
        <v>72</v>
      </c>
    </row>
    <row r="5" spans="1:23" ht="54.75" customHeight="1" x14ac:dyDescent="0.2">
      <c r="A5" s="3" t="s">
        <v>1</v>
      </c>
      <c r="B5" s="4" t="s">
        <v>2</v>
      </c>
      <c r="C5" s="4" t="s">
        <v>3</v>
      </c>
      <c r="D5" s="5" t="s">
        <v>4</v>
      </c>
      <c r="E5" s="99" t="s">
        <v>64</v>
      </c>
      <c r="F5" s="100"/>
      <c r="G5" s="101" t="s">
        <v>70</v>
      </c>
      <c r="H5" s="102"/>
      <c r="I5" s="102"/>
      <c r="J5" s="103"/>
      <c r="K5" s="104" t="s">
        <v>71</v>
      </c>
      <c r="L5" s="105"/>
      <c r="M5" s="106" t="s">
        <v>5</v>
      </c>
      <c r="N5" s="107"/>
      <c r="O5" s="107"/>
      <c r="P5" s="107"/>
      <c r="Q5" s="107"/>
      <c r="R5" s="108"/>
      <c r="S5" s="109" t="s">
        <v>6</v>
      </c>
      <c r="T5" s="110"/>
      <c r="U5" s="97" t="s">
        <v>7</v>
      </c>
      <c r="V5" s="98"/>
    </row>
    <row r="6" spans="1:23" ht="25.5" customHeight="1" x14ac:dyDescent="0.2">
      <c r="A6" s="6"/>
      <c r="B6" s="7"/>
      <c r="C6" s="7"/>
      <c r="D6" s="8"/>
      <c r="E6" s="8" t="s">
        <v>65</v>
      </c>
      <c r="F6" s="8" t="s">
        <v>66</v>
      </c>
      <c r="G6" s="7" t="s">
        <v>8</v>
      </c>
      <c r="H6" s="9" t="s">
        <v>9</v>
      </c>
      <c r="I6" s="9" t="s">
        <v>73</v>
      </c>
      <c r="J6" s="9" t="s">
        <v>74</v>
      </c>
      <c r="K6" s="7" t="s">
        <v>8</v>
      </c>
      <c r="L6" s="7" t="s">
        <v>9</v>
      </c>
      <c r="M6" s="10" t="s">
        <v>10</v>
      </c>
      <c r="N6" s="10" t="s">
        <v>11</v>
      </c>
      <c r="O6" s="10" t="s">
        <v>12</v>
      </c>
      <c r="P6" s="10" t="s">
        <v>13</v>
      </c>
      <c r="Q6" s="10" t="s">
        <v>14</v>
      </c>
      <c r="R6" s="11" t="s">
        <v>7</v>
      </c>
      <c r="S6" s="12" t="s">
        <v>15</v>
      </c>
      <c r="T6" s="13" t="s">
        <v>16</v>
      </c>
      <c r="U6" s="14" t="s">
        <v>17</v>
      </c>
      <c r="V6" s="15" t="s">
        <v>18</v>
      </c>
    </row>
    <row r="7" spans="1:23" ht="15.95" customHeight="1" x14ac:dyDescent="0.2">
      <c r="A7" s="3">
        <v>1</v>
      </c>
      <c r="B7" s="3">
        <v>2</v>
      </c>
      <c r="C7" s="3">
        <v>3</v>
      </c>
      <c r="D7" s="29">
        <v>4</v>
      </c>
      <c r="E7" s="32">
        <v>5</v>
      </c>
      <c r="F7" s="32">
        <v>6</v>
      </c>
      <c r="G7" s="33">
        <v>7</v>
      </c>
      <c r="H7" s="33">
        <v>8</v>
      </c>
      <c r="I7" s="3">
        <v>9</v>
      </c>
      <c r="J7" s="3">
        <v>10</v>
      </c>
      <c r="K7" s="3">
        <v>11</v>
      </c>
      <c r="L7" s="29">
        <v>12</v>
      </c>
      <c r="M7" s="32">
        <v>13</v>
      </c>
      <c r="N7" s="32">
        <v>14</v>
      </c>
      <c r="O7" s="33">
        <v>15</v>
      </c>
      <c r="P7" s="33">
        <v>16</v>
      </c>
      <c r="Q7" s="3">
        <v>17</v>
      </c>
      <c r="R7" s="3">
        <v>18</v>
      </c>
      <c r="S7" s="3">
        <v>19</v>
      </c>
      <c r="T7" s="29">
        <v>20</v>
      </c>
      <c r="U7" s="32">
        <v>21</v>
      </c>
      <c r="V7" s="32">
        <v>22</v>
      </c>
    </row>
    <row r="8" spans="1:23" ht="15.95" customHeight="1" x14ac:dyDescent="0.2">
      <c r="A8" s="6">
        <v>1</v>
      </c>
      <c r="B8" s="16" t="s">
        <v>19</v>
      </c>
      <c r="C8" s="16" t="s">
        <v>20</v>
      </c>
      <c r="D8" s="17" t="s">
        <v>21</v>
      </c>
      <c r="E8" s="39">
        <v>29</v>
      </c>
      <c r="F8" s="39">
        <v>750</v>
      </c>
      <c r="G8" s="18">
        <v>1</v>
      </c>
      <c r="H8" s="18">
        <v>32</v>
      </c>
      <c r="I8" s="43">
        <v>22</v>
      </c>
      <c r="J8" s="43">
        <v>10</v>
      </c>
      <c r="K8" s="18">
        <v>2</v>
      </c>
      <c r="L8" s="18">
        <v>105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20">
        <f>SUM(M8:Q8)</f>
        <v>0</v>
      </c>
      <c r="S8" s="18">
        <v>13</v>
      </c>
      <c r="T8" s="18">
        <v>10</v>
      </c>
      <c r="U8" s="21">
        <f>S8+T8</f>
        <v>23</v>
      </c>
      <c r="V8" s="22">
        <v>2.5</v>
      </c>
    </row>
    <row r="9" spans="1:23" ht="15.95" customHeight="1" x14ac:dyDescent="0.2">
      <c r="A9" s="6">
        <v>2</v>
      </c>
      <c r="B9" s="16" t="s">
        <v>19</v>
      </c>
      <c r="C9" s="16" t="s">
        <v>22</v>
      </c>
      <c r="D9" s="17" t="s">
        <v>23</v>
      </c>
      <c r="E9" s="39">
        <v>27</v>
      </c>
      <c r="F9" s="39">
        <v>800</v>
      </c>
      <c r="G9" s="18">
        <v>1</v>
      </c>
      <c r="H9" s="18">
        <v>24</v>
      </c>
      <c r="I9" s="43">
        <v>6</v>
      </c>
      <c r="J9" s="43">
        <v>18</v>
      </c>
      <c r="K9" s="18">
        <v>2</v>
      </c>
      <c r="L9" s="18">
        <v>46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20">
        <f t="shared" ref="R9:R34" si="0">SUM(M9:Q9)</f>
        <v>0</v>
      </c>
      <c r="S9" s="18">
        <v>0</v>
      </c>
      <c r="T9" s="18">
        <v>42</v>
      </c>
      <c r="U9" s="21">
        <f t="shared" ref="U9:U33" si="1">S9+T9</f>
        <v>42</v>
      </c>
      <c r="V9" s="22">
        <v>0</v>
      </c>
    </row>
    <row r="10" spans="1:23" ht="15.95" customHeight="1" x14ac:dyDescent="0.2">
      <c r="A10" s="6">
        <v>3</v>
      </c>
      <c r="B10" s="16" t="s">
        <v>24</v>
      </c>
      <c r="C10" s="23" t="s">
        <v>25</v>
      </c>
      <c r="D10" s="17" t="s">
        <v>26</v>
      </c>
      <c r="E10" s="39">
        <v>19</v>
      </c>
      <c r="F10" s="39">
        <v>570</v>
      </c>
      <c r="G10" s="18">
        <v>1</v>
      </c>
      <c r="H10" s="18">
        <v>30</v>
      </c>
      <c r="I10" s="43">
        <v>2</v>
      </c>
      <c r="J10" s="43">
        <v>28</v>
      </c>
      <c r="K10" s="18">
        <v>2</v>
      </c>
      <c r="L10" s="18">
        <v>61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20">
        <f t="shared" si="0"/>
        <v>0</v>
      </c>
      <c r="S10" s="18">
        <v>6</v>
      </c>
      <c r="T10" s="18">
        <v>0</v>
      </c>
      <c r="U10" s="21">
        <f t="shared" si="1"/>
        <v>6</v>
      </c>
      <c r="V10" s="22">
        <v>1.5</v>
      </c>
    </row>
    <row r="11" spans="1:23" ht="15.95" customHeight="1" x14ac:dyDescent="0.2">
      <c r="A11" s="6">
        <v>4</v>
      </c>
      <c r="B11" s="16" t="s">
        <v>27</v>
      </c>
      <c r="C11" s="16" t="s">
        <v>28</v>
      </c>
      <c r="D11" s="17" t="s">
        <v>29</v>
      </c>
      <c r="E11" s="39">
        <v>30</v>
      </c>
      <c r="F11" s="39">
        <v>750</v>
      </c>
      <c r="G11" s="18">
        <v>2</v>
      </c>
      <c r="H11" s="18">
        <v>54</v>
      </c>
      <c r="I11" s="43">
        <v>0</v>
      </c>
      <c r="J11" s="43">
        <v>54</v>
      </c>
      <c r="K11" s="18">
        <v>4</v>
      </c>
      <c r="L11" s="18">
        <v>111</v>
      </c>
      <c r="M11" s="19">
        <v>0</v>
      </c>
      <c r="N11" s="19">
        <v>31</v>
      </c>
      <c r="O11" s="19">
        <v>0</v>
      </c>
      <c r="P11" s="19">
        <v>0</v>
      </c>
      <c r="Q11" s="19">
        <v>0</v>
      </c>
      <c r="R11" s="20">
        <f t="shared" si="0"/>
        <v>31</v>
      </c>
      <c r="S11" s="18">
        <v>1</v>
      </c>
      <c r="T11" s="18">
        <v>14</v>
      </c>
      <c r="U11" s="21">
        <f t="shared" si="1"/>
        <v>15</v>
      </c>
      <c r="V11" s="22">
        <v>0.35099999999999998</v>
      </c>
    </row>
    <row r="12" spans="1:23" ht="15.95" customHeight="1" x14ac:dyDescent="0.2">
      <c r="A12" s="6">
        <v>5</v>
      </c>
      <c r="B12" s="16" t="s">
        <v>24</v>
      </c>
      <c r="C12" s="16" t="s">
        <v>30</v>
      </c>
      <c r="D12" s="17" t="s">
        <v>30</v>
      </c>
      <c r="E12" s="39">
        <v>25</v>
      </c>
      <c r="F12" s="39">
        <v>750</v>
      </c>
      <c r="G12" s="18">
        <v>2</v>
      </c>
      <c r="H12" s="18">
        <v>54</v>
      </c>
      <c r="I12" s="43">
        <v>36</v>
      </c>
      <c r="J12" s="43">
        <v>18</v>
      </c>
      <c r="K12" s="18">
        <v>4</v>
      </c>
      <c r="L12" s="18">
        <v>110</v>
      </c>
      <c r="M12" s="19">
        <v>0</v>
      </c>
      <c r="N12" s="19">
        <v>5</v>
      </c>
      <c r="O12" s="19">
        <v>0</v>
      </c>
      <c r="P12" s="19">
        <v>0</v>
      </c>
      <c r="Q12" s="19">
        <v>0</v>
      </c>
      <c r="R12" s="20">
        <f t="shared" si="0"/>
        <v>5</v>
      </c>
      <c r="S12" s="18">
        <v>0</v>
      </c>
      <c r="T12" s="18">
        <v>46</v>
      </c>
      <c r="U12" s="21">
        <f t="shared" si="1"/>
        <v>46</v>
      </c>
      <c r="V12" s="22">
        <v>0</v>
      </c>
    </row>
    <row r="13" spans="1:23" ht="15.95" customHeight="1" x14ac:dyDescent="0.2">
      <c r="A13" s="6">
        <v>6</v>
      </c>
      <c r="B13" s="16" t="s">
        <v>19</v>
      </c>
      <c r="C13" s="16" t="s">
        <v>22</v>
      </c>
      <c r="D13" s="17" t="s">
        <v>31</v>
      </c>
      <c r="E13" s="39">
        <v>26</v>
      </c>
      <c r="F13" s="39">
        <v>770</v>
      </c>
      <c r="G13" s="18">
        <v>2</v>
      </c>
      <c r="H13" s="18">
        <v>67</v>
      </c>
      <c r="I13" s="43">
        <v>39</v>
      </c>
      <c r="J13" s="43">
        <v>28</v>
      </c>
      <c r="K13" s="18">
        <v>4</v>
      </c>
      <c r="L13" s="18">
        <v>134</v>
      </c>
      <c r="M13" s="19">
        <v>0</v>
      </c>
      <c r="N13" s="19">
        <v>21</v>
      </c>
      <c r="O13" s="19">
        <v>0</v>
      </c>
      <c r="P13" s="19">
        <v>0</v>
      </c>
      <c r="Q13" s="19">
        <v>0</v>
      </c>
      <c r="R13" s="20">
        <f t="shared" si="0"/>
        <v>21</v>
      </c>
      <c r="S13" s="18">
        <v>27</v>
      </c>
      <c r="T13" s="18">
        <v>92</v>
      </c>
      <c r="U13" s="21">
        <f t="shared" si="1"/>
        <v>119</v>
      </c>
      <c r="V13" s="22">
        <v>3</v>
      </c>
    </row>
    <row r="14" spans="1:23" ht="15.95" customHeight="1" x14ac:dyDescent="0.2">
      <c r="A14" s="6">
        <v>7</v>
      </c>
      <c r="B14" s="16" t="s">
        <v>24</v>
      </c>
      <c r="C14" s="16" t="s">
        <v>25</v>
      </c>
      <c r="D14" s="17" t="s">
        <v>25</v>
      </c>
      <c r="E14" s="39">
        <v>25</v>
      </c>
      <c r="F14" s="39">
        <v>750</v>
      </c>
      <c r="G14" s="18">
        <v>1</v>
      </c>
      <c r="H14" s="18">
        <v>33</v>
      </c>
      <c r="I14" s="43">
        <v>6</v>
      </c>
      <c r="J14" s="43">
        <v>27</v>
      </c>
      <c r="K14" s="18">
        <v>2</v>
      </c>
      <c r="L14" s="18">
        <v>62</v>
      </c>
      <c r="M14" s="19">
        <v>0</v>
      </c>
      <c r="N14" s="19">
        <v>14</v>
      </c>
      <c r="O14" s="19">
        <v>0</v>
      </c>
      <c r="P14" s="19">
        <v>0</v>
      </c>
      <c r="Q14" s="19">
        <v>0</v>
      </c>
      <c r="R14" s="20">
        <f t="shared" si="0"/>
        <v>14</v>
      </c>
      <c r="S14" s="18">
        <v>8</v>
      </c>
      <c r="T14" s="18">
        <v>18</v>
      </c>
      <c r="U14" s="21">
        <f t="shared" si="1"/>
        <v>26</v>
      </c>
      <c r="V14" s="22">
        <v>1.6</v>
      </c>
    </row>
    <row r="15" spans="1:23" ht="15.95" customHeight="1" x14ac:dyDescent="0.2">
      <c r="A15" s="6">
        <v>8</v>
      </c>
      <c r="B15" s="16" t="s">
        <v>32</v>
      </c>
      <c r="C15" s="16" t="s">
        <v>33</v>
      </c>
      <c r="D15" s="17" t="s">
        <v>34</v>
      </c>
      <c r="E15" s="39">
        <v>16</v>
      </c>
      <c r="F15" s="39">
        <v>425</v>
      </c>
      <c r="G15" s="18">
        <v>2</v>
      </c>
      <c r="H15" s="18">
        <v>61</v>
      </c>
      <c r="I15" s="43">
        <v>0</v>
      </c>
      <c r="J15" s="43">
        <v>61</v>
      </c>
      <c r="K15" s="18">
        <v>5</v>
      </c>
      <c r="L15" s="18">
        <v>151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20">
        <f t="shared" si="0"/>
        <v>0</v>
      </c>
      <c r="S15" s="18">
        <v>34</v>
      </c>
      <c r="T15" s="18">
        <v>93</v>
      </c>
      <c r="U15" s="21">
        <f t="shared" si="1"/>
        <v>127</v>
      </c>
      <c r="V15" s="22">
        <v>10</v>
      </c>
    </row>
    <row r="16" spans="1:23" ht="15.95" customHeight="1" x14ac:dyDescent="0.2">
      <c r="A16" s="6">
        <v>9</v>
      </c>
      <c r="B16" s="16" t="s">
        <v>35</v>
      </c>
      <c r="C16" s="16" t="s">
        <v>36</v>
      </c>
      <c r="D16" s="17" t="s">
        <v>36</v>
      </c>
      <c r="E16" s="39">
        <v>30</v>
      </c>
      <c r="F16" s="39">
        <v>750</v>
      </c>
      <c r="G16" s="18">
        <v>1</v>
      </c>
      <c r="H16" s="18">
        <v>39</v>
      </c>
      <c r="I16" s="43">
        <v>38</v>
      </c>
      <c r="J16" s="43">
        <v>1</v>
      </c>
      <c r="K16" s="18">
        <v>4</v>
      </c>
      <c r="L16" s="24">
        <v>79</v>
      </c>
      <c r="M16" s="19">
        <v>0</v>
      </c>
      <c r="N16" s="19">
        <v>12</v>
      </c>
      <c r="O16" s="19">
        <v>0</v>
      </c>
      <c r="P16" s="19">
        <v>0</v>
      </c>
      <c r="Q16" s="19">
        <v>0</v>
      </c>
      <c r="R16" s="20">
        <f t="shared" si="0"/>
        <v>12</v>
      </c>
      <c r="S16" s="18">
        <v>42</v>
      </c>
      <c r="T16" s="18">
        <v>2</v>
      </c>
      <c r="U16" s="21">
        <f t="shared" si="1"/>
        <v>44</v>
      </c>
      <c r="V16" s="22">
        <v>197.74</v>
      </c>
      <c r="W16" s="25"/>
    </row>
    <row r="17" spans="1:22" ht="15.95" customHeight="1" x14ac:dyDescent="0.2">
      <c r="A17" s="6">
        <v>10</v>
      </c>
      <c r="B17" s="16" t="s">
        <v>19</v>
      </c>
      <c r="C17" s="16" t="s">
        <v>22</v>
      </c>
      <c r="D17" s="17" t="s">
        <v>22</v>
      </c>
      <c r="E17" s="39">
        <v>26</v>
      </c>
      <c r="F17" s="39">
        <v>780</v>
      </c>
      <c r="G17" s="18">
        <v>2</v>
      </c>
      <c r="H17" s="18">
        <v>91</v>
      </c>
      <c r="I17" s="43">
        <v>32</v>
      </c>
      <c r="J17" s="43">
        <v>59</v>
      </c>
      <c r="K17" s="18">
        <v>3</v>
      </c>
      <c r="L17" s="24">
        <v>26</v>
      </c>
      <c r="M17" s="19">
        <v>0</v>
      </c>
      <c r="N17" s="19">
        <v>1</v>
      </c>
      <c r="O17" s="19">
        <v>0</v>
      </c>
      <c r="P17" s="19">
        <v>0</v>
      </c>
      <c r="Q17" s="19">
        <v>0</v>
      </c>
      <c r="R17" s="20">
        <f t="shared" si="0"/>
        <v>1</v>
      </c>
      <c r="S17" s="18">
        <v>78</v>
      </c>
      <c r="T17" s="18">
        <v>0</v>
      </c>
      <c r="U17" s="21">
        <f t="shared" si="1"/>
        <v>78</v>
      </c>
      <c r="V17" s="22">
        <v>9.14</v>
      </c>
    </row>
    <row r="18" spans="1:22" ht="15.95" customHeight="1" x14ac:dyDescent="0.2">
      <c r="A18" s="6">
        <v>11</v>
      </c>
      <c r="B18" s="16" t="s">
        <v>27</v>
      </c>
      <c r="C18" s="16" t="s">
        <v>28</v>
      </c>
      <c r="D18" s="17" t="s">
        <v>37</v>
      </c>
      <c r="E18" s="39">
        <v>29</v>
      </c>
      <c r="F18" s="39">
        <v>775</v>
      </c>
      <c r="G18" s="18">
        <v>3</v>
      </c>
      <c r="H18" s="18">
        <v>67</v>
      </c>
      <c r="I18" s="43">
        <v>4</v>
      </c>
      <c r="J18" s="43">
        <v>63</v>
      </c>
      <c r="K18" s="18">
        <v>3</v>
      </c>
      <c r="L18" s="18">
        <v>67</v>
      </c>
      <c r="M18" s="19">
        <v>0</v>
      </c>
      <c r="N18" s="19">
        <v>46</v>
      </c>
      <c r="O18" s="19">
        <v>0</v>
      </c>
      <c r="P18" s="19">
        <v>0</v>
      </c>
      <c r="Q18" s="19">
        <v>0</v>
      </c>
      <c r="R18" s="20">
        <f t="shared" si="0"/>
        <v>46</v>
      </c>
      <c r="S18" s="18">
        <v>3</v>
      </c>
      <c r="T18" s="18">
        <v>13</v>
      </c>
      <c r="U18" s="21">
        <f t="shared" si="1"/>
        <v>16</v>
      </c>
      <c r="V18" s="22">
        <v>4.2</v>
      </c>
    </row>
    <row r="19" spans="1:22" ht="15.95" customHeight="1" x14ac:dyDescent="0.2">
      <c r="A19" s="6">
        <v>12</v>
      </c>
      <c r="B19" s="16" t="s">
        <v>38</v>
      </c>
      <c r="C19" s="16" t="s">
        <v>39</v>
      </c>
      <c r="D19" s="17" t="s">
        <v>40</v>
      </c>
      <c r="E19" s="39">
        <v>22</v>
      </c>
      <c r="F19" s="39">
        <v>605</v>
      </c>
      <c r="G19" s="18">
        <v>2</v>
      </c>
      <c r="H19" s="18">
        <v>59</v>
      </c>
      <c r="I19" s="43">
        <v>11</v>
      </c>
      <c r="J19" s="43">
        <v>48</v>
      </c>
      <c r="K19" s="18">
        <v>5</v>
      </c>
      <c r="L19" s="18">
        <v>134</v>
      </c>
      <c r="M19" s="19">
        <v>0</v>
      </c>
      <c r="N19" s="19">
        <v>18</v>
      </c>
      <c r="O19" s="19">
        <v>0</v>
      </c>
      <c r="P19" s="19">
        <v>0</v>
      </c>
      <c r="Q19" s="19">
        <v>0</v>
      </c>
      <c r="R19" s="20">
        <f t="shared" si="0"/>
        <v>18</v>
      </c>
      <c r="S19" s="18">
        <v>0</v>
      </c>
      <c r="T19" s="18">
        <v>0</v>
      </c>
      <c r="U19" s="21">
        <f t="shared" si="1"/>
        <v>0</v>
      </c>
      <c r="V19" s="22">
        <v>0</v>
      </c>
    </row>
    <row r="20" spans="1:22" ht="15.95" customHeight="1" x14ac:dyDescent="0.2">
      <c r="A20" s="6">
        <v>13</v>
      </c>
      <c r="B20" s="16" t="s">
        <v>19</v>
      </c>
      <c r="C20" s="16" t="s">
        <v>20</v>
      </c>
      <c r="D20" s="17" t="s">
        <v>41</v>
      </c>
      <c r="E20" s="39">
        <v>25</v>
      </c>
      <c r="F20" s="39">
        <v>750</v>
      </c>
      <c r="G20" s="18">
        <v>1</v>
      </c>
      <c r="H20" s="18">
        <v>28</v>
      </c>
      <c r="I20" s="43">
        <v>6</v>
      </c>
      <c r="J20" s="43">
        <v>22</v>
      </c>
      <c r="K20" s="18">
        <v>2</v>
      </c>
      <c r="L20" s="18">
        <v>60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20">
        <f t="shared" si="0"/>
        <v>0</v>
      </c>
      <c r="S20" s="18">
        <v>13</v>
      </c>
      <c r="T20" s="18">
        <v>0</v>
      </c>
      <c r="U20" s="21">
        <f t="shared" si="1"/>
        <v>13</v>
      </c>
      <c r="V20" s="22">
        <v>2.9</v>
      </c>
    </row>
    <row r="21" spans="1:22" ht="15.95" customHeight="1" x14ac:dyDescent="0.2">
      <c r="A21" s="6">
        <v>14</v>
      </c>
      <c r="B21" s="16" t="s">
        <v>27</v>
      </c>
      <c r="C21" s="16" t="s">
        <v>28</v>
      </c>
      <c r="D21" s="17" t="s">
        <v>42</v>
      </c>
      <c r="E21" s="39">
        <v>26</v>
      </c>
      <c r="F21" s="39">
        <v>650</v>
      </c>
      <c r="G21" s="18">
        <v>2</v>
      </c>
      <c r="H21" s="18">
        <v>51</v>
      </c>
      <c r="I21" s="43">
        <v>0</v>
      </c>
      <c r="J21" s="43">
        <v>51</v>
      </c>
      <c r="K21" s="18">
        <v>4</v>
      </c>
      <c r="L21" s="18">
        <v>125</v>
      </c>
      <c r="M21" s="19">
        <v>0</v>
      </c>
      <c r="N21" s="19">
        <v>50</v>
      </c>
      <c r="O21" s="19">
        <v>0</v>
      </c>
      <c r="P21" s="19">
        <v>0</v>
      </c>
      <c r="Q21" s="19">
        <v>0</v>
      </c>
      <c r="R21" s="20">
        <f t="shared" si="0"/>
        <v>50</v>
      </c>
      <c r="S21" s="18">
        <v>4</v>
      </c>
      <c r="T21" s="18">
        <v>34</v>
      </c>
      <c r="U21" s="21">
        <f t="shared" si="1"/>
        <v>38</v>
      </c>
      <c r="V21" s="22">
        <v>1</v>
      </c>
    </row>
    <row r="22" spans="1:22" ht="15.95" customHeight="1" x14ac:dyDescent="0.2">
      <c r="A22" s="6">
        <v>15</v>
      </c>
      <c r="B22" s="16" t="s">
        <v>27</v>
      </c>
      <c r="C22" s="16" t="s">
        <v>28</v>
      </c>
      <c r="D22" s="17" t="s">
        <v>43</v>
      </c>
      <c r="E22" s="39">
        <v>36</v>
      </c>
      <c r="F22" s="39">
        <v>920</v>
      </c>
      <c r="G22" s="18">
        <v>4</v>
      </c>
      <c r="H22" s="18">
        <v>111</v>
      </c>
      <c r="I22" s="43">
        <v>6</v>
      </c>
      <c r="J22" s="43">
        <v>105</v>
      </c>
      <c r="K22" s="18">
        <v>8</v>
      </c>
      <c r="L22" s="18">
        <v>237</v>
      </c>
      <c r="M22" s="19">
        <v>0</v>
      </c>
      <c r="N22" s="19">
        <v>9</v>
      </c>
      <c r="O22" s="19">
        <v>0</v>
      </c>
      <c r="P22" s="19">
        <v>0</v>
      </c>
      <c r="Q22" s="19">
        <v>0</v>
      </c>
      <c r="R22" s="20">
        <f t="shared" si="0"/>
        <v>9</v>
      </c>
      <c r="S22" s="18">
        <v>1</v>
      </c>
      <c r="T22" s="18">
        <v>24</v>
      </c>
      <c r="U22" s="21">
        <f t="shared" si="1"/>
        <v>25</v>
      </c>
      <c r="V22" s="22">
        <v>0.03</v>
      </c>
    </row>
    <row r="23" spans="1:22" ht="15.95" customHeight="1" x14ac:dyDescent="0.2">
      <c r="A23" s="6">
        <v>16</v>
      </c>
      <c r="B23" s="16" t="s">
        <v>35</v>
      </c>
      <c r="C23" s="16" t="s">
        <v>36</v>
      </c>
      <c r="D23" s="17" t="s">
        <v>44</v>
      </c>
      <c r="E23" s="39">
        <v>25</v>
      </c>
      <c r="F23" s="39">
        <v>750</v>
      </c>
      <c r="G23" s="18">
        <v>1</v>
      </c>
      <c r="H23" s="18">
        <v>20</v>
      </c>
      <c r="I23" s="43">
        <v>19</v>
      </c>
      <c r="J23" s="43">
        <v>1</v>
      </c>
      <c r="K23" s="18">
        <v>3</v>
      </c>
      <c r="L23" s="18">
        <v>62</v>
      </c>
      <c r="M23" s="19">
        <v>0</v>
      </c>
      <c r="N23" s="19">
        <v>2</v>
      </c>
      <c r="O23" s="19">
        <v>0</v>
      </c>
      <c r="P23" s="19">
        <v>0</v>
      </c>
      <c r="Q23" s="19">
        <v>0</v>
      </c>
      <c r="R23" s="20">
        <f t="shared" si="0"/>
        <v>2</v>
      </c>
      <c r="S23" s="18">
        <v>62</v>
      </c>
      <c r="T23" s="18">
        <v>112</v>
      </c>
      <c r="U23" s="21">
        <f t="shared" si="1"/>
        <v>174</v>
      </c>
      <c r="V23" s="22">
        <v>265.74</v>
      </c>
    </row>
    <row r="24" spans="1:22" ht="15.95" customHeight="1" x14ac:dyDescent="0.2">
      <c r="A24" s="6">
        <v>17</v>
      </c>
      <c r="B24" s="16" t="s">
        <v>35</v>
      </c>
      <c r="C24" s="26" t="s">
        <v>45</v>
      </c>
      <c r="D24" s="27" t="s">
        <v>45</v>
      </c>
      <c r="E24" s="40">
        <v>20</v>
      </c>
      <c r="F24" s="40">
        <v>580</v>
      </c>
      <c r="G24" s="18">
        <v>1</v>
      </c>
      <c r="H24" s="18">
        <v>59</v>
      </c>
      <c r="I24" s="43">
        <v>0</v>
      </c>
      <c r="J24" s="43">
        <v>59</v>
      </c>
      <c r="K24" s="18">
        <v>3</v>
      </c>
      <c r="L24" s="18">
        <v>88</v>
      </c>
      <c r="M24" s="19">
        <v>0</v>
      </c>
      <c r="N24" s="19">
        <v>5</v>
      </c>
      <c r="O24" s="19">
        <v>0</v>
      </c>
      <c r="P24" s="19">
        <v>0</v>
      </c>
      <c r="Q24" s="19">
        <v>0</v>
      </c>
      <c r="R24" s="20">
        <f t="shared" si="0"/>
        <v>5</v>
      </c>
      <c r="S24" s="18">
        <v>14</v>
      </c>
      <c r="T24" s="18">
        <v>0</v>
      </c>
      <c r="U24" s="21">
        <f t="shared" si="1"/>
        <v>14</v>
      </c>
      <c r="V24" s="22">
        <v>35</v>
      </c>
    </row>
    <row r="25" spans="1:22" ht="15.95" customHeight="1" x14ac:dyDescent="0.2">
      <c r="A25" s="6">
        <v>18</v>
      </c>
      <c r="B25" s="16" t="s">
        <v>19</v>
      </c>
      <c r="C25" s="16" t="s">
        <v>46</v>
      </c>
      <c r="D25" s="17" t="s">
        <v>47</v>
      </c>
      <c r="E25" s="39">
        <v>24</v>
      </c>
      <c r="F25" s="39">
        <v>752</v>
      </c>
      <c r="G25" s="18">
        <v>2</v>
      </c>
      <c r="H25" s="18">
        <v>58</v>
      </c>
      <c r="I25" s="43">
        <v>15</v>
      </c>
      <c r="J25" s="43">
        <v>43</v>
      </c>
      <c r="K25" s="18">
        <v>4</v>
      </c>
      <c r="L25" s="18">
        <v>113</v>
      </c>
      <c r="M25" s="19">
        <v>0</v>
      </c>
      <c r="N25" s="19">
        <v>6</v>
      </c>
      <c r="O25" s="19">
        <v>0</v>
      </c>
      <c r="P25" s="19">
        <v>0</v>
      </c>
      <c r="Q25" s="19">
        <v>0</v>
      </c>
      <c r="R25" s="20">
        <f t="shared" si="0"/>
        <v>6</v>
      </c>
      <c r="S25" s="18">
        <v>1</v>
      </c>
      <c r="T25" s="18">
        <v>0</v>
      </c>
      <c r="U25" s="21">
        <f t="shared" si="1"/>
        <v>1</v>
      </c>
      <c r="V25" s="22">
        <v>0.1</v>
      </c>
    </row>
    <row r="26" spans="1:22" ht="15.95" customHeight="1" x14ac:dyDescent="0.2">
      <c r="A26" s="6">
        <v>19</v>
      </c>
      <c r="B26" s="16" t="s">
        <v>27</v>
      </c>
      <c r="C26" s="16" t="s">
        <v>28</v>
      </c>
      <c r="D26" s="17" t="s">
        <v>48</v>
      </c>
      <c r="E26" s="39">
        <v>26</v>
      </c>
      <c r="F26" s="39">
        <v>650</v>
      </c>
      <c r="G26" s="18">
        <v>0</v>
      </c>
      <c r="H26" s="18">
        <v>0</v>
      </c>
      <c r="I26" s="43">
        <v>0</v>
      </c>
      <c r="J26" s="43">
        <v>0</v>
      </c>
      <c r="K26" s="18">
        <v>1</v>
      </c>
      <c r="L26" s="18">
        <v>35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20">
        <f t="shared" si="0"/>
        <v>0</v>
      </c>
      <c r="S26" s="18">
        <v>0</v>
      </c>
      <c r="T26" s="18">
        <v>17</v>
      </c>
      <c r="U26" s="21">
        <f t="shared" si="1"/>
        <v>17</v>
      </c>
      <c r="V26" s="22">
        <v>0</v>
      </c>
    </row>
    <row r="27" spans="1:22" ht="15.95" customHeight="1" x14ac:dyDescent="0.2">
      <c r="A27" s="6">
        <v>20</v>
      </c>
      <c r="B27" s="16" t="s">
        <v>24</v>
      </c>
      <c r="C27" s="16" t="s">
        <v>49</v>
      </c>
      <c r="D27" s="17" t="s">
        <v>50</v>
      </c>
      <c r="E27" s="39">
        <v>25</v>
      </c>
      <c r="F27" s="39">
        <v>750</v>
      </c>
      <c r="G27" s="28">
        <v>1</v>
      </c>
      <c r="H27" s="28">
        <v>38</v>
      </c>
      <c r="I27" s="43">
        <v>13</v>
      </c>
      <c r="J27" s="43">
        <v>25</v>
      </c>
      <c r="K27" s="28">
        <v>3</v>
      </c>
      <c r="L27" s="28">
        <v>98</v>
      </c>
      <c r="M27" s="19">
        <v>0</v>
      </c>
      <c r="N27" s="19">
        <v>2</v>
      </c>
      <c r="O27" s="19">
        <v>0</v>
      </c>
      <c r="P27" s="19">
        <v>0</v>
      </c>
      <c r="Q27" s="19">
        <v>0</v>
      </c>
      <c r="R27" s="20">
        <f t="shared" si="0"/>
        <v>2</v>
      </c>
      <c r="S27" s="18">
        <v>4</v>
      </c>
      <c r="T27" s="18">
        <v>16</v>
      </c>
      <c r="U27" s="21">
        <f t="shared" si="1"/>
        <v>20</v>
      </c>
      <c r="V27" s="22">
        <v>1</v>
      </c>
    </row>
    <row r="28" spans="1:22" ht="15.95" customHeight="1" x14ac:dyDescent="0.2">
      <c r="A28" s="6">
        <v>21</v>
      </c>
      <c r="B28" s="16" t="s">
        <v>38</v>
      </c>
      <c r="C28" s="16" t="s">
        <v>51</v>
      </c>
      <c r="D28" s="17" t="s">
        <v>52</v>
      </c>
      <c r="E28" s="39">
        <v>17</v>
      </c>
      <c r="F28" s="39">
        <v>505</v>
      </c>
      <c r="G28" s="18">
        <v>1</v>
      </c>
      <c r="H28" s="18">
        <v>39</v>
      </c>
      <c r="I28" s="43">
        <v>22</v>
      </c>
      <c r="J28" s="43">
        <v>17</v>
      </c>
      <c r="K28" s="18">
        <v>3</v>
      </c>
      <c r="L28" s="18">
        <v>117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20">
        <f t="shared" si="0"/>
        <v>0</v>
      </c>
      <c r="S28" s="18">
        <v>0</v>
      </c>
      <c r="T28" s="18">
        <v>0</v>
      </c>
      <c r="U28" s="21">
        <f t="shared" si="1"/>
        <v>0</v>
      </c>
      <c r="V28" s="22">
        <v>0</v>
      </c>
    </row>
    <row r="29" spans="1:22" ht="15.95" customHeight="1" x14ac:dyDescent="0.2">
      <c r="A29" s="6">
        <v>22</v>
      </c>
      <c r="B29" s="16" t="s">
        <v>19</v>
      </c>
      <c r="C29" s="16" t="s">
        <v>46</v>
      </c>
      <c r="D29" s="17" t="s">
        <v>53</v>
      </c>
      <c r="E29" s="39">
        <v>24</v>
      </c>
      <c r="F29" s="39">
        <v>840</v>
      </c>
      <c r="G29" s="18">
        <v>2</v>
      </c>
      <c r="H29" s="18">
        <v>85</v>
      </c>
      <c r="I29" s="43">
        <v>21</v>
      </c>
      <c r="J29" s="43">
        <v>64</v>
      </c>
      <c r="K29" s="18">
        <v>4</v>
      </c>
      <c r="L29" s="18">
        <v>170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20">
        <f t="shared" si="0"/>
        <v>0</v>
      </c>
      <c r="S29" s="18">
        <v>53</v>
      </c>
      <c r="T29" s="18">
        <v>240</v>
      </c>
      <c r="U29" s="21">
        <f t="shared" si="1"/>
        <v>293</v>
      </c>
      <c r="V29" s="22">
        <v>13</v>
      </c>
    </row>
    <row r="30" spans="1:22" ht="15.95" customHeight="1" x14ac:dyDescent="0.2">
      <c r="A30" s="6">
        <v>23</v>
      </c>
      <c r="B30" s="16" t="s">
        <v>54</v>
      </c>
      <c r="C30" s="16" t="s">
        <v>55</v>
      </c>
      <c r="D30" s="17" t="s">
        <v>56</v>
      </c>
      <c r="E30" s="39">
        <v>14</v>
      </c>
      <c r="F30" s="39">
        <v>560</v>
      </c>
      <c r="G30" s="18">
        <v>0</v>
      </c>
      <c r="H30" s="18">
        <v>0</v>
      </c>
      <c r="I30" s="43">
        <v>0</v>
      </c>
      <c r="J30" s="43">
        <v>0</v>
      </c>
      <c r="K30" s="18">
        <v>2</v>
      </c>
      <c r="L30" s="18">
        <v>50</v>
      </c>
      <c r="M30" s="19">
        <v>0</v>
      </c>
      <c r="N30" s="19">
        <v>0</v>
      </c>
      <c r="O30" s="19">
        <v>0</v>
      </c>
      <c r="P30" s="19">
        <v>0</v>
      </c>
      <c r="Q30" s="19">
        <v>42</v>
      </c>
      <c r="R30" s="20">
        <f t="shared" si="0"/>
        <v>42</v>
      </c>
      <c r="S30" s="18">
        <v>50</v>
      </c>
      <c r="T30" s="18">
        <v>13</v>
      </c>
      <c r="U30" s="21">
        <f t="shared" si="1"/>
        <v>63</v>
      </c>
      <c r="V30" s="22">
        <v>25</v>
      </c>
    </row>
    <row r="31" spans="1:22" ht="15.95" customHeight="1" x14ac:dyDescent="0.2">
      <c r="A31" s="6">
        <v>24</v>
      </c>
      <c r="B31" s="16" t="s">
        <v>32</v>
      </c>
      <c r="C31" s="16" t="s">
        <v>57</v>
      </c>
      <c r="D31" s="17" t="s">
        <v>57</v>
      </c>
      <c r="E31" s="39">
        <v>20</v>
      </c>
      <c r="F31" s="39">
        <v>500</v>
      </c>
      <c r="G31" s="18">
        <v>3</v>
      </c>
      <c r="H31" s="18">
        <v>71</v>
      </c>
      <c r="I31" s="43">
        <v>38</v>
      </c>
      <c r="J31" s="43">
        <v>33</v>
      </c>
      <c r="K31" s="18">
        <v>6</v>
      </c>
      <c r="L31" s="24">
        <v>147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20">
        <f t="shared" si="0"/>
        <v>0</v>
      </c>
      <c r="S31" s="18">
        <v>36</v>
      </c>
      <c r="T31" s="18">
        <v>58</v>
      </c>
      <c r="U31" s="21">
        <f t="shared" si="1"/>
        <v>94</v>
      </c>
      <c r="V31" s="22">
        <v>12</v>
      </c>
    </row>
    <row r="32" spans="1:22" ht="15.95" customHeight="1" x14ac:dyDescent="0.2">
      <c r="A32" s="6">
        <v>25</v>
      </c>
      <c r="B32" s="16" t="s">
        <v>32</v>
      </c>
      <c r="C32" s="16" t="s">
        <v>58</v>
      </c>
      <c r="D32" s="17" t="s">
        <v>67</v>
      </c>
      <c r="E32" s="39">
        <v>27</v>
      </c>
      <c r="F32" s="39">
        <v>561</v>
      </c>
      <c r="G32" s="18">
        <v>2</v>
      </c>
      <c r="H32" s="18">
        <v>61</v>
      </c>
      <c r="I32" s="43">
        <v>57</v>
      </c>
      <c r="J32" s="43">
        <v>4</v>
      </c>
      <c r="K32" s="18">
        <v>3</v>
      </c>
      <c r="L32" s="18">
        <v>72</v>
      </c>
      <c r="M32" s="19">
        <v>0</v>
      </c>
      <c r="N32" s="19">
        <v>8</v>
      </c>
      <c r="O32" s="19">
        <v>0</v>
      </c>
      <c r="P32" s="19">
        <v>0</v>
      </c>
      <c r="Q32" s="19">
        <v>0</v>
      </c>
      <c r="R32" s="20">
        <f t="shared" si="0"/>
        <v>8</v>
      </c>
      <c r="S32" s="18">
        <v>0</v>
      </c>
      <c r="T32" s="18">
        <v>10</v>
      </c>
      <c r="U32" s="21">
        <f t="shared" si="1"/>
        <v>10</v>
      </c>
      <c r="V32" s="22">
        <v>0</v>
      </c>
    </row>
    <row r="33" spans="1:22" ht="15.95" customHeight="1" x14ac:dyDescent="0.2">
      <c r="A33" s="6">
        <v>26</v>
      </c>
      <c r="B33" s="16" t="s">
        <v>32</v>
      </c>
      <c r="C33" s="16" t="s">
        <v>58</v>
      </c>
      <c r="D33" s="17" t="s">
        <v>58</v>
      </c>
      <c r="E33" s="39">
        <v>21</v>
      </c>
      <c r="F33" s="39">
        <v>525</v>
      </c>
      <c r="G33" s="18">
        <v>1</v>
      </c>
      <c r="H33" s="18">
        <v>18</v>
      </c>
      <c r="I33" s="43">
        <v>11</v>
      </c>
      <c r="J33" s="43">
        <v>7</v>
      </c>
      <c r="K33" s="18">
        <v>1</v>
      </c>
      <c r="L33" s="18">
        <v>18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20">
        <f t="shared" si="0"/>
        <v>0</v>
      </c>
      <c r="S33" s="18">
        <v>51</v>
      </c>
      <c r="T33" s="18">
        <v>196</v>
      </c>
      <c r="U33" s="21">
        <f t="shared" si="1"/>
        <v>247</v>
      </c>
      <c r="V33" s="22">
        <v>12</v>
      </c>
    </row>
    <row r="34" spans="1:22" ht="15.95" customHeight="1" x14ac:dyDescent="0.2">
      <c r="A34" s="6"/>
      <c r="B34" s="16" t="s">
        <v>59</v>
      </c>
      <c r="C34" s="16"/>
      <c r="D34" s="29" t="s">
        <v>60</v>
      </c>
      <c r="E34" s="41">
        <f>SUM(E8:E33)</f>
        <v>634</v>
      </c>
      <c r="F34" s="41">
        <f>SUM(F8:F33)</f>
        <v>17768</v>
      </c>
      <c r="G34" s="30">
        <f t="shared" ref="G34:V34" si="2">SUM(G8:G33)</f>
        <v>41</v>
      </c>
      <c r="H34" s="30">
        <f t="shared" si="2"/>
        <v>1250</v>
      </c>
      <c r="I34" s="30">
        <f t="shared" si="2"/>
        <v>404</v>
      </c>
      <c r="J34" s="30">
        <f t="shared" si="2"/>
        <v>846</v>
      </c>
      <c r="K34" s="30">
        <f t="shared" si="2"/>
        <v>87</v>
      </c>
      <c r="L34" s="30">
        <f t="shared" si="2"/>
        <v>2478</v>
      </c>
      <c r="M34" s="30">
        <f t="shared" si="2"/>
        <v>0</v>
      </c>
      <c r="N34" s="30">
        <f t="shared" si="2"/>
        <v>230</v>
      </c>
      <c r="O34" s="30">
        <f t="shared" si="2"/>
        <v>0</v>
      </c>
      <c r="P34" s="30">
        <f t="shared" si="2"/>
        <v>0</v>
      </c>
      <c r="Q34" s="30">
        <f t="shared" si="2"/>
        <v>42</v>
      </c>
      <c r="R34" s="20">
        <f t="shared" si="0"/>
        <v>272</v>
      </c>
      <c r="S34" s="30">
        <f t="shared" si="2"/>
        <v>501</v>
      </c>
      <c r="T34" s="30">
        <f t="shared" si="2"/>
        <v>1050</v>
      </c>
      <c r="U34" s="21">
        <f>S34+T34</f>
        <v>1551</v>
      </c>
      <c r="V34" s="31">
        <f t="shared" si="2"/>
        <v>597.80100000000004</v>
      </c>
    </row>
    <row r="35" spans="1:22" x14ac:dyDescent="0.2">
      <c r="E35" t="s">
        <v>68</v>
      </c>
    </row>
  </sheetData>
  <mergeCells count="6">
    <mergeCell ref="U5:V5"/>
    <mergeCell ref="E5:F5"/>
    <mergeCell ref="K5:L5"/>
    <mergeCell ref="M5:R5"/>
    <mergeCell ref="S5:T5"/>
    <mergeCell ref="G5:J5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4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37"/>
  <sheetViews>
    <sheetView zoomScale="85" zoomScaleNormal="85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G8" sqref="G8"/>
    </sheetView>
  </sheetViews>
  <sheetFormatPr defaultRowHeight="12.75" x14ac:dyDescent="0.2"/>
  <cols>
    <col min="1" max="1" width="4.85546875" customWidth="1"/>
    <col min="2" max="2" width="11.5703125" customWidth="1"/>
    <col min="3" max="3" width="13.42578125" customWidth="1"/>
    <col min="4" max="4" width="12.85546875" customWidth="1"/>
    <col min="5" max="5" width="10.140625" customWidth="1"/>
    <col min="6" max="6" width="18.85546875" customWidth="1"/>
    <col min="7" max="8" width="8" customWidth="1"/>
    <col min="9" max="9" width="7" customWidth="1"/>
    <col min="10" max="10" width="6.5703125" customWidth="1"/>
    <col min="11" max="11" width="6.85546875" customWidth="1"/>
    <col min="12" max="12" width="7.7109375" customWidth="1"/>
    <col min="13" max="13" width="4.85546875" customWidth="1"/>
    <col min="14" max="14" width="4.7109375" customWidth="1"/>
    <col min="15" max="15" width="3.7109375" customWidth="1"/>
    <col min="16" max="16" width="4.7109375" customWidth="1"/>
    <col min="17" max="17" width="4.5703125" customWidth="1"/>
    <col min="18" max="18" width="4.85546875" customWidth="1"/>
    <col min="19" max="19" width="9.28515625" customWidth="1"/>
    <col min="20" max="20" width="8.42578125" customWidth="1"/>
    <col min="21" max="21" width="5.7109375" customWidth="1"/>
    <col min="22" max="22" width="8.85546875" customWidth="1"/>
  </cols>
  <sheetData>
    <row r="2" spans="1:23" ht="15.95" customHeight="1" x14ac:dyDescent="0.25">
      <c r="E2" s="45" t="s">
        <v>0</v>
      </c>
      <c r="F2" s="45"/>
      <c r="G2" s="46"/>
      <c r="H2" s="46"/>
      <c r="I2" s="46"/>
      <c r="J2" s="46"/>
      <c r="K2" s="46"/>
      <c r="S2" s="2"/>
    </row>
    <row r="3" spans="1:23" ht="15.95" customHeight="1" x14ac:dyDescent="0.2">
      <c r="E3" t="s">
        <v>76</v>
      </c>
    </row>
    <row r="4" spans="1:23" ht="15.95" customHeight="1" x14ac:dyDescent="0.2">
      <c r="T4" s="42" t="s">
        <v>72</v>
      </c>
    </row>
    <row r="5" spans="1:23" ht="54.75" customHeight="1" x14ac:dyDescent="0.2">
      <c r="A5" s="3" t="s">
        <v>1</v>
      </c>
      <c r="B5" s="4" t="s">
        <v>2</v>
      </c>
      <c r="C5" s="4" t="s">
        <v>3</v>
      </c>
      <c r="D5" s="5" t="s">
        <v>4</v>
      </c>
      <c r="E5" s="99" t="s">
        <v>64</v>
      </c>
      <c r="F5" s="100"/>
      <c r="G5" s="101" t="s">
        <v>77</v>
      </c>
      <c r="H5" s="102"/>
      <c r="I5" s="102"/>
      <c r="J5" s="103"/>
      <c r="K5" s="104" t="s">
        <v>80</v>
      </c>
      <c r="L5" s="105"/>
      <c r="M5" s="106" t="s">
        <v>5</v>
      </c>
      <c r="N5" s="107"/>
      <c r="O5" s="107"/>
      <c r="P5" s="107"/>
      <c r="Q5" s="107"/>
      <c r="R5" s="108"/>
      <c r="S5" s="109" t="s">
        <v>6</v>
      </c>
      <c r="T5" s="110"/>
      <c r="U5" s="97" t="s">
        <v>7</v>
      </c>
      <c r="V5" s="98"/>
    </row>
    <row r="6" spans="1:23" ht="25.5" customHeight="1" x14ac:dyDescent="0.2">
      <c r="A6" s="6"/>
      <c r="B6" s="7"/>
      <c r="C6" s="7"/>
      <c r="D6" s="8"/>
      <c r="E6" s="8" t="s">
        <v>65</v>
      </c>
      <c r="F6" s="8" t="s">
        <v>66</v>
      </c>
      <c r="G6" s="7" t="s">
        <v>8</v>
      </c>
      <c r="H6" s="9" t="s">
        <v>9</v>
      </c>
      <c r="I6" s="9" t="s">
        <v>73</v>
      </c>
      <c r="J6" s="9" t="s">
        <v>74</v>
      </c>
      <c r="K6" s="7" t="s">
        <v>8</v>
      </c>
      <c r="L6" s="7" t="s">
        <v>9</v>
      </c>
      <c r="M6" s="10" t="s">
        <v>10</v>
      </c>
      <c r="N6" s="10" t="s">
        <v>11</v>
      </c>
      <c r="O6" s="10" t="s">
        <v>12</v>
      </c>
      <c r="P6" s="10" t="s">
        <v>13</v>
      </c>
      <c r="Q6" s="10" t="s">
        <v>14</v>
      </c>
      <c r="R6" s="11" t="s">
        <v>7</v>
      </c>
      <c r="S6" s="12" t="s">
        <v>15</v>
      </c>
      <c r="T6" s="13" t="s">
        <v>16</v>
      </c>
      <c r="U6" s="14" t="s">
        <v>17</v>
      </c>
      <c r="V6" s="15" t="s">
        <v>18</v>
      </c>
    </row>
    <row r="7" spans="1:23" ht="15.95" customHeight="1" x14ac:dyDescent="0.2">
      <c r="A7" s="3">
        <v>1</v>
      </c>
      <c r="B7" s="3">
        <v>2</v>
      </c>
      <c r="C7" s="3">
        <v>3</v>
      </c>
      <c r="D7" s="29">
        <v>4</v>
      </c>
      <c r="E7" s="32">
        <v>5</v>
      </c>
      <c r="F7" s="32">
        <v>6</v>
      </c>
      <c r="G7" s="33">
        <v>7</v>
      </c>
      <c r="H7" s="33">
        <v>8</v>
      </c>
      <c r="I7" s="3">
        <v>9</v>
      </c>
      <c r="J7" s="3">
        <v>10</v>
      </c>
      <c r="K7" s="3">
        <v>11</v>
      </c>
      <c r="L7" s="29">
        <v>12</v>
      </c>
      <c r="M7" s="32">
        <v>13</v>
      </c>
      <c r="N7" s="32">
        <v>14</v>
      </c>
      <c r="O7" s="33">
        <v>15</v>
      </c>
      <c r="P7" s="33">
        <v>16</v>
      </c>
      <c r="Q7" s="3">
        <v>17</v>
      </c>
      <c r="R7" s="3">
        <v>18</v>
      </c>
      <c r="S7" s="3">
        <v>19</v>
      </c>
      <c r="T7" s="29">
        <v>20</v>
      </c>
      <c r="U7" s="32">
        <v>21</v>
      </c>
      <c r="V7" s="32">
        <v>22</v>
      </c>
    </row>
    <row r="8" spans="1:23" ht="15.95" customHeight="1" x14ac:dyDescent="0.2">
      <c r="A8" s="6">
        <v>1</v>
      </c>
      <c r="B8" s="16" t="s">
        <v>19</v>
      </c>
      <c r="C8" s="16" t="s">
        <v>20</v>
      </c>
      <c r="D8" s="17" t="s">
        <v>21</v>
      </c>
      <c r="E8" s="39">
        <v>21</v>
      </c>
      <c r="F8" s="39">
        <v>750</v>
      </c>
      <c r="G8" s="18">
        <v>2</v>
      </c>
      <c r="H8" s="18">
        <v>77</v>
      </c>
      <c r="I8" s="43">
        <v>41</v>
      </c>
      <c r="J8" s="43">
        <v>36</v>
      </c>
      <c r="K8" s="18">
        <v>9</v>
      </c>
      <c r="L8" s="18">
        <v>336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20">
        <f>SUM(M8:Q8)</f>
        <v>0</v>
      </c>
      <c r="S8" s="18">
        <v>38</v>
      </c>
      <c r="T8" s="18">
        <v>16</v>
      </c>
      <c r="U8" s="21">
        <f>S8+T8</f>
        <v>54</v>
      </c>
      <c r="V8" s="22">
        <v>7.1</v>
      </c>
    </row>
    <row r="9" spans="1:23" ht="15.95" customHeight="1" x14ac:dyDescent="0.2">
      <c r="A9" s="6">
        <v>2</v>
      </c>
      <c r="B9" s="16" t="s">
        <v>19</v>
      </c>
      <c r="C9" s="16" t="s">
        <v>22</v>
      </c>
      <c r="D9" s="17" t="s">
        <v>23</v>
      </c>
      <c r="E9" s="39">
        <v>27</v>
      </c>
      <c r="F9" s="39">
        <v>600</v>
      </c>
      <c r="G9" s="18">
        <v>1</v>
      </c>
      <c r="H9" s="18">
        <v>30</v>
      </c>
      <c r="I9" s="43">
        <v>24</v>
      </c>
      <c r="J9" s="43">
        <v>6</v>
      </c>
      <c r="K9" s="18">
        <v>15</v>
      </c>
      <c r="L9" s="18">
        <v>489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20">
        <f t="shared" ref="R9:R35" si="0">SUM(M9:Q9)</f>
        <v>0</v>
      </c>
      <c r="S9" s="18">
        <v>225</v>
      </c>
      <c r="T9" s="18">
        <v>129</v>
      </c>
      <c r="U9" s="21">
        <f t="shared" ref="U9:U34" si="1">S9+T9</f>
        <v>354</v>
      </c>
      <c r="V9" s="22">
        <v>11.25</v>
      </c>
    </row>
    <row r="10" spans="1:23" ht="15.95" customHeight="1" x14ac:dyDescent="0.2">
      <c r="A10" s="6">
        <v>3</v>
      </c>
      <c r="B10" s="16" t="s">
        <v>24</v>
      </c>
      <c r="C10" s="23" t="s">
        <v>25</v>
      </c>
      <c r="D10" s="17" t="s">
        <v>26</v>
      </c>
      <c r="E10" s="39">
        <v>19</v>
      </c>
      <c r="F10" s="39">
        <v>750</v>
      </c>
      <c r="G10" s="18">
        <v>2</v>
      </c>
      <c r="H10" s="18">
        <v>59</v>
      </c>
      <c r="I10" s="43">
        <v>2</v>
      </c>
      <c r="J10" s="43">
        <v>57</v>
      </c>
      <c r="K10" s="18">
        <v>8</v>
      </c>
      <c r="L10" s="18">
        <v>240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20">
        <f t="shared" si="0"/>
        <v>0</v>
      </c>
      <c r="S10" s="18">
        <v>54</v>
      </c>
      <c r="T10" s="18">
        <v>44</v>
      </c>
      <c r="U10" s="21">
        <v>0</v>
      </c>
      <c r="V10" s="22">
        <v>14</v>
      </c>
    </row>
    <row r="11" spans="1:23" ht="15.95" customHeight="1" x14ac:dyDescent="0.2">
      <c r="A11" s="6">
        <v>4</v>
      </c>
      <c r="B11" s="16" t="s">
        <v>27</v>
      </c>
      <c r="C11" s="16" t="s">
        <v>28</v>
      </c>
      <c r="D11" s="17" t="s">
        <v>29</v>
      </c>
      <c r="E11" s="39">
        <v>30</v>
      </c>
      <c r="F11" s="39">
        <v>600</v>
      </c>
      <c r="G11" s="18">
        <v>2</v>
      </c>
      <c r="H11" s="18">
        <v>43</v>
      </c>
      <c r="I11" s="43">
        <v>0</v>
      </c>
      <c r="J11" s="43">
        <v>43</v>
      </c>
      <c r="K11" s="18">
        <v>19</v>
      </c>
      <c r="L11" s="18">
        <v>458</v>
      </c>
      <c r="M11" s="19">
        <v>0</v>
      </c>
      <c r="N11" s="19">
        <v>27</v>
      </c>
      <c r="O11" s="19">
        <v>0</v>
      </c>
      <c r="P11" s="19">
        <v>0</v>
      </c>
      <c r="Q11" s="19">
        <v>0</v>
      </c>
      <c r="R11" s="20">
        <f t="shared" si="0"/>
        <v>27</v>
      </c>
      <c r="S11" s="18">
        <v>19</v>
      </c>
      <c r="T11" s="18">
        <v>103</v>
      </c>
      <c r="U11" s="21">
        <f t="shared" si="1"/>
        <v>122</v>
      </c>
      <c r="V11" s="22">
        <v>6.56</v>
      </c>
    </row>
    <row r="12" spans="1:23" ht="15.95" customHeight="1" x14ac:dyDescent="0.2">
      <c r="A12" s="6">
        <v>5</v>
      </c>
      <c r="B12" s="16" t="s">
        <v>24</v>
      </c>
      <c r="C12" s="16" t="s">
        <v>30</v>
      </c>
      <c r="D12" s="17" t="s">
        <v>30</v>
      </c>
      <c r="E12" s="39">
        <v>25</v>
      </c>
      <c r="F12" s="39">
        <v>750</v>
      </c>
      <c r="G12" s="18">
        <v>0</v>
      </c>
      <c r="H12" s="18">
        <v>28</v>
      </c>
      <c r="I12" s="43">
        <v>25</v>
      </c>
      <c r="J12" s="43">
        <v>3</v>
      </c>
      <c r="K12" s="18">
        <v>14</v>
      </c>
      <c r="L12" s="18">
        <v>417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20">
        <v>0</v>
      </c>
      <c r="S12" s="18">
        <v>24</v>
      </c>
      <c r="T12" s="18">
        <v>73</v>
      </c>
      <c r="U12" s="21">
        <f t="shared" si="1"/>
        <v>97</v>
      </c>
      <c r="V12" s="22">
        <v>8.9499999999999993</v>
      </c>
    </row>
    <row r="13" spans="1:23" ht="15.95" customHeight="1" x14ac:dyDescent="0.2">
      <c r="A13" s="6">
        <v>6</v>
      </c>
      <c r="B13" s="16" t="s">
        <v>19</v>
      </c>
      <c r="C13" s="16" t="s">
        <v>22</v>
      </c>
      <c r="D13" s="17" t="s">
        <v>31</v>
      </c>
      <c r="E13" s="39">
        <v>26</v>
      </c>
      <c r="F13" s="39">
        <v>600</v>
      </c>
      <c r="G13" s="18">
        <v>2</v>
      </c>
      <c r="H13" s="18">
        <v>53</v>
      </c>
      <c r="I13" s="43">
        <v>40</v>
      </c>
      <c r="J13" s="43">
        <v>13</v>
      </c>
      <c r="K13" s="18">
        <v>15</v>
      </c>
      <c r="L13" s="18">
        <v>463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20">
        <f t="shared" si="0"/>
        <v>0</v>
      </c>
      <c r="S13" s="18">
        <v>152</v>
      </c>
      <c r="T13" s="18">
        <v>265</v>
      </c>
      <c r="U13" s="21">
        <f t="shared" si="1"/>
        <v>417</v>
      </c>
      <c r="V13" s="22">
        <v>22.6</v>
      </c>
    </row>
    <row r="14" spans="1:23" ht="15.95" customHeight="1" x14ac:dyDescent="0.2">
      <c r="A14" s="6">
        <v>7</v>
      </c>
      <c r="B14" s="16" t="s">
        <v>24</v>
      </c>
      <c r="C14" s="16" t="s">
        <v>25</v>
      </c>
      <c r="D14" s="17" t="s">
        <v>25</v>
      </c>
      <c r="E14" s="39">
        <v>25</v>
      </c>
      <c r="F14" s="39">
        <v>750</v>
      </c>
      <c r="G14" s="18">
        <v>1</v>
      </c>
      <c r="H14" s="18">
        <v>34</v>
      </c>
      <c r="I14" s="43">
        <v>4</v>
      </c>
      <c r="J14" s="43">
        <v>30</v>
      </c>
      <c r="K14" s="18">
        <v>10</v>
      </c>
      <c r="L14" s="18">
        <v>337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20">
        <f t="shared" si="0"/>
        <v>0</v>
      </c>
      <c r="S14" s="18">
        <v>32</v>
      </c>
      <c r="T14" s="18">
        <v>66</v>
      </c>
      <c r="U14" s="21">
        <f t="shared" si="1"/>
        <v>98</v>
      </c>
      <c r="V14" s="22">
        <v>6.95</v>
      </c>
    </row>
    <row r="15" spans="1:23" ht="15.95" customHeight="1" x14ac:dyDescent="0.2">
      <c r="A15" s="6">
        <v>8</v>
      </c>
      <c r="B15" s="16" t="s">
        <v>32</v>
      </c>
      <c r="C15" s="16" t="s">
        <v>33</v>
      </c>
      <c r="D15" s="17" t="s">
        <v>34</v>
      </c>
      <c r="E15" s="39">
        <v>16</v>
      </c>
      <c r="F15" s="39">
        <v>600</v>
      </c>
      <c r="G15" s="18">
        <v>2</v>
      </c>
      <c r="H15" s="18">
        <v>42</v>
      </c>
      <c r="I15" s="43">
        <v>40</v>
      </c>
      <c r="J15" s="43">
        <v>2</v>
      </c>
      <c r="K15" s="18">
        <v>14</v>
      </c>
      <c r="L15" s="18">
        <v>380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20">
        <f t="shared" si="0"/>
        <v>0</v>
      </c>
      <c r="S15" s="18">
        <v>68</v>
      </c>
      <c r="T15" s="18">
        <v>191</v>
      </c>
      <c r="U15" s="21">
        <f t="shared" si="1"/>
        <v>259</v>
      </c>
      <c r="V15" s="22">
        <v>64</v>
      </c>
      <c r="W15" s="44"/>
    </row>
    <row r="16" spans="1:23" ht="15.95" customHeight="1" x14ac:dyDescent="0.2">
      <c r="A16" s="6">
        <v>9</v>
      </c>
      <c r="B16" s="16" t="s">
        <v>35</v>
      </c>
      <c r="C16" s="16" t="s">
        <v>36</v>
      </c>
      <c r="D16" s="17" t="s">
        <v>36</v>
      </c>
      <c r="E16" s="39">
        <v>30</v>
      </c>
      <c r="F16" s="39">
        <v>750</v>
      </c>
      <c r="G16" s="18">
        <v>3</v>
      </c>
      <c r="H16" s="18">
        <v>112</v>
      </c>
      <c r="I16" s="43">
        <v>89</v>
      </c>
      <c r="J16" s="43">
        <v>23</v>
      </c>
      <c r="K16" s="18">
        <v>15</v>
      </c>
      <c r="L16" s="24">
        <v>363</v>
      </c>
      <c r="M16" s="19">
        <v>0</v>
      </c>
      <c r="N16" s="19">
        <v>24</v>
      </c>
      <c r="O16" s="19">
        <v>0</v>
      </c>
      <c r="P16" s="19">
        <v>0</v>
      </c>
      <c r="Q16" s="19">
        <v>0</v>
      </c>
      <c r="R16" s="20">
        <f t="shared" si="0"/>
        <v>24</v>
      </c>
      <c r="S16" s="18">
        <v>166</v>
      </c>
      <c r="T16" s="18">
        <v>63</v>
      </c>
      <c r="U16" s="21">
        <f t="shared" si="1"/>
        <v>229</v>
      </c>
      <c r="V16" s="22">
        <v>759</v>
      </c>
      <c r="W16" s="44"/>
    </row>
    <row r="17" spans="1:23" ht="15.95" customHeight="1" x14ac:dyDescent="0.2">
      <c r="A17" s="6">
        <v>10</v>
      </c>
      <c r="B17" s="16" t="s">
        <v>19</v>
      </c>
      <c r="C17" s="16" t="s">
        <v>22</v>
      </c>
      <c r="D17" s="17" t="s">
        <v>22</v>
      </c>
      <c r="E17" s="39">
        <v>26</v>
      </c>
      <c r="F17" s="39">
        <v>750</v>
      </c>
      <c r="G17" s="18">
        <v>2</v>
      </c>
      <c r="H17" s="18">
        <v>76</v>
      </c>
      <c r="I17" s="43">
        <v>27</v>
      </c>
      <c r="J17" s="43">
        <v>49</v>
      </c>
      <c r="K17" s="18">
        <v>15</v>
      </c>
      <c r="L17" s="24">
        <v>535</v>
      </c>
      <c r="M17" s="19">
        <v>0</v>
      </c>
      <c r="N17" s="19">
        <v>0</v>
      </c>
      <c r="O17" s="19">
        <v>0</v>
      </c>
      <c r="P17" s="19">
        <v>1</v>
      </c>
      <c r="Q17" s="19">
        <v>0</v>
      </c>
      <c r="R17" s="20">
        <f t="shared" si="0"/>
        <v>1</v>
      </c>
      <c r="S17" s="18">
        <v>87</v>
      </c>
      <c r="T17" s="18">
        <v>125</v>
      </c>
      <c r="U17" s="21">
        <f t="shared" si="1"/>
        <v>212</v>
      </c>
      <c r="V17" s="22">
        <v>11.22</v>
      </c>
      <c r="W17" s="44"/>
    </row>
    <row r="18" spans="1:23" ht="15.95" customHeight="1" x14ac:dyDescent="0.2">
      <c r="A18" s="6">
        <v>11</v>
      </c>
      <c r="B18" s="16" t="s">
        <v>27</v>
      </c>
      <c r="C18" s="16" t="s">
        <v>28</v>
      </c>
      <c r="D18" s="17" t="s">
        <v>37</v>
      </c>
      <c r="E18" s="39">
        <v>29</v>
      </c>
      <c r="F18" s="39">
        <v>750</v>
      </c>
      <c r="G18" s="18">
        <v>2</v>
      </c>
      <c r="H18" s="18">
        <v>41</v>
      </c>
      <c r="I18" s="43">
        <v>6</v>
      </c>
      <c r="J18" s="43">
        <v>35</v>
      </c>
      <c r="K18" s="18">
        <v>21</v>
      </c>
      <c r="L18" s="18">
        <v>414</v>
      </c>
      <c r="M18" s="19">
        <v>0</v>
      </c>
      <c r="N18" s="19">
        <v>21</v>
      </c>
      <c r="O18" s="19">
        <v>0</v>
      </c>
      <c r="P18" s="19">
        <v>0</v>
      </c>
      <c r="Q18" s="19">
        <v>0</v>
      </c>
      <c r="R18" s="20">
        <f t="shared" si="0"/>
        <v>21</v>
      </c>
      <c r="S18" s="18">
        <v>14</v>
      </c>
      <c r="T18" s="18">
        <v>115</v>
      </c>
      <c r="U18" s="21">
        <f t="shared" si="1"/>
        <v>129</v>
      </c>
      <c r="V18" s="22">
        <v>8.3000000000000007</v>
      </c>
    </row>
    <row r="19" spans="1:23" ht="15.95" customHeight="1" x14ac:dyDescent="0.2">
      <c r="A19" s="6">
        <v>12</v>
      </c>
      <c r="B19" s="16" t="s">
        <v>38</v>
      </c>
      <c r="C19" s="16" t="s">
        <v>39</v>
      </c>
      <c r="D19" s="17" t="s">
        <v>40</v>
      </c>
      <c r="E19" s="39">
        <v>22</v>
      </c>
      <c r="F19" s="39">
        <v>750</v>
      </c>
      <c r="G19" s="18">
        <v>1</v>
      </c>
      <c r="H19" s="18">
        <v>30</v>
      </c>
      <c r="I19" s="43">
        <v>19</v>
      </c>
      <c r="J19" s="43">
        <v>11</v>
      </c>
      <c r="K19" s="18">
        <v>18</v>
      </c>
      <c r="L19" s="18">
        <v>509</v>
      </c>
      <c r="M19" s="19">
        <v>0</v>
      </c>
      <c r="N19" s="19">
        <v>3</v>
      </c>
      <c r="O19" s="19">
        <v>0</v>
      </c>
      <c r="P19" s="19">
        <v>0</v>
      </c>
      <c r="Q19" s="19">
        <v>0</v>
      </c>
      <c r="R19" s="20">
        <f t="shared" si="0"/>
        <v>3</v>
      </c>
      <c r="S19" s="18">
        <v>29</v>
      </c>
      <c r="T19" s="18">
        <v>80</v>
      </c>
      <c r="U19" s="21">
        <f t="shared" si="1"/>
        <v>109</v>
      </c>
      <c r="V19" s="22">
        <v>445</v>
      </c>
    </row>
    <row r="20" spans="1:23" ht="15.95" customHeight="1" x14ac:dyDescent="0.2">
      <c r="A20" s="6">
        <v>13</v>
      </c>
      <c r="B20" s="16" t="s">
        <v>19</v>
      </c>
      <c r="C20" s="16" t="s">
        <v>20</v>
      </c>
      <c r="D20" s="17" t="s">
        <v>41</v>
      </c>
      <c r="E20" s="39">
        <v>25</v>
      </c>
      <c r="F20" s="39">
        <v>750</v>
      </c>
      <c r="G20" s="18">
        <v>2</v>
      </c>
      <c r="H20" s="18">
        <v>54</v>
      </c>
      <c r="I20" s="43">
        <v>9</v>
      </c>
      <c r="J20" s="43">
        <v>45</v>
      </c>
      <c r="K20" s="18">
        <v>14</v>
      </c>
      <c r="L20" s="18">
        <v>445</v>
      </c>
      <c r="M20" s="19">
        <v>0</v>
      </c>
      <c r="N20" s="19">
        <v>1</v>
      </c>
      <c r="O20" s="19">
        <v>0</v>
      </c>
      <c r="P20" s="19">
        <v>0</v>
      </c>
      <c r="Q20" s="19">
        <v>0</v>
      </c>
      <c r="R20" s="20">
        <f t="shared" si="0"/>
        <v>1</v>
      </c>
      <c r="S20" s="18">
        <v>67</v>
      </c>
      <c r="T20" s="18">
        <v>27</v>
      </c>
      <c r="U20" s="21">
        <f t="shared" si="1"/>
        <v>94</v>
      </c>
      <c r="V20" s="22">
        <v>9.26</v>
      </c>
    </row>
    <row r="21" spans="1:23" ht="15.95" customHeight="1" x14ac:dyDescent="0.2">
      <c r="A21" s="6">
        <v>14</v>
      </c>
      <c r="B21" s="16" t="s">
        <v>27</v>
      </c>
      <c r="C21" s="16" t="s">
        <v>28</v>
      </c>
      <c r="D21" s="17" t="s">
        <v>42</v>
      </c>
      <c r="E21" s="39">
        <v>26</v>
      </c>
      <c r="F21" s="39">
        <v>750</v>
      </c>
      <c r="G21" s="18">
        <v>2</v>
      </c>
      <c r="H21" s="18">
        <v>60</v>
      </c>
      <c r="I21" s="43">
        <v>5</v>
      </c>
      <c r="J21" s="43">
        <v>55</v>
      </c>
      <c r="K21" s="18">
        <v>11</v>
      </c>
      <c r="L21" s="18">
        <v>342</v>
      </c>
      <c r="M21" s="19">
        <v>0</v>
      </c>
      <c r="N21" s="19">
        <v>55</v>
      </c>
      <c r="O21" s="19">
        <v>0</v>
      </c>
      <c r="P21" s="19">
        <v>0</v>
      </c>
      <c r="Q21" s="19">
        <v>0</v>
      </c>
      <c r="R21" s="20">
        <f t="shared" si="0"/>
        <v>55</v>
      </c>
      <c r="S21" s="18">
        <v>4</v>
      </c>
      <c r="T21" s="18">
        <v>38</v>
      </c>
      <c r="U21" s="21">
        <f t="shared" si="1"/>
        <v>42</v>
      </c>
      <c r="V21" s="22">
        <v>1</v>
      </c>
    </row>
    <row r="22" spans="1:23" ht="15.95" customHeight="1" x14ac:dyDescent="0.2">
      <c r="A22" s="6">
        <v>15</v>
      </c>
      <c r="B22" s="16" t="s">
        <v>27</v>
      </c>
      <c r="C22" s="16" t="s">
        <v>28</v>
      </c>
      <c r="D22" s="17" t="s">
        <v>43</v>
      </c>
      <c r="E22" s="39">
        <v>36</v>
      </c>
      <c r="F22" s="39">
        <v>750</v>
      </c>
      <c r="G22" s="18">
        <v>2</v>
      </c>
      <c r="H22" s="18">
        <v>56</v>
      </c>
      <c r="I22" s="43">
        <v>8</v>
      </c>
      <c r="J22" s="43">
        <v>48</v>
      </c>
      <c r="K22" s="18">
        <v>17</v>
      </c>
      <c r="L22" s="18">
        <v>509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20">
        <f t="shared" si="0"/>
        <v>0</v>
      </c>
      <c r="S22" s="18">
        <v>1</v>
      </c>
      <c r="T22" s="18">
        <v>72</v>
      </c>
      <c r="U22" s="21">
        <f t="shared" si="1"/>
        <v>73</v>
      </c>
      <c r="V22" s="22">
        <v>0.03</v>
      </c>
    </row>
    <row r="23" spans="1:23" ht="15.95" customHeight="1" x14ac:dyDescent="0.2">
      <c r="A23" s="6">
        <v>16</v>
      </c>
      <c r="B23" s="16" t="s">
        <v>35</v>
      </c>
      <c r="C23" s="16" t="s">
        <v>36</v>
      </c>
      <c r="D23" s="17" t="s">
        <v>44</v>
      </c>
      <c r="E23" s="39">
        <v>25</v>
      </c>
      <c r="F23" s="39">
        <v>600</v>
      </c>
      <c r="G23" s="18">
        <v>4</v>
      </c>
      <c r="H23" s="18">
        <v>103</v>
      </c>
      <c r="I23" s="43">
        <v>19</v>
      </c>
      <c r="J23" s="43">
        <v>84</v>
      </c>
      <c r="K23" s="18">
        <v>22</v>
      </c>
      <c r="L23" s="18">
        <v>521</v>
      </c>
      <c r="M23" s="19">
        <v>0</v>
      </c>
      <c r="N23" s="19">
        <v>1</v>
      </c>
      <c r="O23" s="19">
        <v>0</v>
      </c>
      <c r="P23" s="19">
        <v>0</v>
      </c>
      <c r="Q23" s="19">
        <v>0</v>
      </c>
      <c r="R23" s="20">
        <f t="shared" si="0"/>
        <v>1</v>
      </c>
      <c r="S23" s="18">
        <v>302</v>
      </c>
      <c r="T23" s="18">
        <v>92</v>
      </c>
      <c r="U23" s="21">
        <f t="shared" si="1"/>
        <v>394</v>
      </c>
      <c r="V23" s="22">
        <v>542.26</v>
      </c>
    </row>
    <row r="24" spans="1:23" ht="15.95" customHeight="1" x14ac:dyDescent="0.2">
      <c r="A24" s="6">
        <v>17</v>
      </c>
      <c r="B24" s="16" t="s">
        <v>35</v>
      </c>
      <c r="C24" s="26" t="s">
        <v>45</v>
      </c>
      <c r="D24" s="27" t="s">
        <v>45</v>
      </c>
      <c r="E24" s="40">
        <v>20</v>
      </c>
      <c r="F24" s="40">
        <v>600</v>
      </c>
      <c r="G24" s="18">
        <v>2</v>
      </c>
      <c r="H24" s="18">
        <v>65</v>
      </c>
      <c r="I24" s="43">
        <v>0</v>
      </c>
      <c r="J24" s="43">
        <v>65</v>
      </c>
      <c r="K24" s="18">
        <v>17</v>
      </c>
      <c r="L24" s="18">
        <v>487</v>
      </c>
      <c r="M24" s="19">
        <v>0</v>
      </c>
      <c r="N24" s="19">
        <v>3</v>
      </c>
      <c r="O24" s="19">
        <v>0</v>
      </c>
      <c r="P24" s="19">
        <v>0</v>
      </c>
      <c r="Q24" s="19">
        <v>0</v>
      </c>
      <c r="R24" s="20">
        <f t="shared" si="0"/>
        <v>3</v>
      </c>
      <c r="S24" s="18">
        <v>112</v>
      </c>
      <c r="T24" s="18">
        <v>0</v>
      </c>
      <c r="U24" s="21">
        <f t="shared" si="1"/>
        <v>112</v>
      </c>
      <c r="V24" s="22">
        <v>121</v>
      </c>
    </row>
    <row r="25" spans="1:23" ht="15.95" customHeight="1" x14ac:dyDescent="0.2">
      <c r="A25" s="6">
        <v>18</v>
      </c>
      <c r="B25" s="16" t="s">
        <v>19</v>
      </c>
      <c r="C25" s="16" t="s">
        <v>46</v>
      </c>
      <c r="D25" s="17" t="s">
        <v>47</v>
      </c>
      <c r="E25" s="39">
        <v>24</v>
      </c>
      <c r="F25" s="39">
        <v>600</v>
      </c>
      <c r="G25" s="18">
        <v>2</v>
      </c>
      <c r="H25" s="18">
        <v>58</v>
      </c>
      <c r="I25" s="43">
        <v>44</v>
      </c>
      <c r="J25" s="43">
        <v>14</v>
      </c>
      <c r="K25" s="18">
        <v>15</v>
      </c>
      <c r="L25" s="18">
        <v>426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20">
        <f t="shared" si="0"/>
        <v>0</v>
      </c>
      <c r="S25" s="18">
        <v>49</v>
      </c>
      <c r="T25" s="18">
        <v>9</v>
      </c>
      <c r="U25" s="21">
        <f t="shared" si="1"/>
        <v>58</v>
      </c>
      <c r="V25" s="22">
        <v>4.5</v>
      </c>
    </row>
    <row r="26" spans="1:23" ht="15.95" customHeight="1" x14ac:dyDescent="0.2">
      <c r="A26" s="6">
        <v>19</v>
      </c>
      <c r="B26" s="16" t="s">
        <v>27</v>
      </c>
      <c r="C26" s="16" t="s">
        <v>28</v>
      </c>
      <c r="D26" s="17" t="s">
        <v>48</v>
      </c>
      <c r="E26" s="39">
        <v>26</v>
      </c>
      <c r="F26" s="39">
        <v>750</v>
      </c>
      <c r="G26" s="18">
        <v>2</v>
      </c>
      <c r="H26" s="18">
        <v>56</v>
      </c>
      <c r="I26" s="43">
        <v>0</v>
      </c>
      <c r="J26" s="43">
        <v>56</v>
      </c>
      <c r="K26" s="18">
        <v>15</v>
      </c>
      <c r="L26" s="18">
        <v>420</v>
      </c>
      <c r="M26" s="19">
        <v>0</v>
      </c>
      <c r="N26" s="19">
        <v>17</v>
      </c>
      <c r="O26" s="19">
        <v>0</v>
      </c>
      <c r="P26" s="19">
        <v>0</v>
      </c>
      <c r="Q26" s="19">
        <v>0</v>
      </c>
      <c r="R26" s="20">
        <f t="shared" si="0"/>
        <v>17</v>
      </c>
      <c r="S26" s="18">
        <v>12</v>
      </c>
      <c r="T26" s="18">
        <v>54</v>
      </c>
      <c r="U26" s="21">
        <f t="shared" si="1"/>
        <v>66</v>
      </c>
      <c r="V26" s="22">
        <v>3</v>
      </c>
    </row>
    <row r="27" spans="1:23" ht="15.95" customHeight="1" x14ac:dyDescent="0.2">
      <c r="A27" s="6">
        <v>20</v>
      </c>
      <c r="B27" s="16" t="s">
        <v>24</v>
      </c>
      <c r="C27" s="16" t="s">
        <v>49</v>
      </c>
      <c r="D27" s="17" t="s">
        <v>50</v>
      </c>
      <c r="E27" s="39">
        <v>25</v>
      </c>
      <c r="F27" s="39">
        <v>750</v>
      </c>
      <c r="G27" s="28">
        <v>1</v>
      </c>
      <c r="H27" s="28">
        <v>30</v>
      </c>
      <c r="I27" s="43">
        <v>14</v>
      </c>
      <c r="J27" s="43">
        <v>16</v>
      </c>
      <c r="K27" s="28">
        <v>10</v>
      </c>
      <c r="L27" s="28">
        <v>345</v>
      </c>
      <c r="M27" s="19">
        <v>0</v>
      </c>
      <c r="N27" s="19">
        <v>6</v>
      </c>
      <c r="O27" s="19">
        <v>0</v>
      </c>
      <c r="P27" s="19">
        <v>0</v>
      </c>
      <c r="Q27" s="19">
        <v>0</v>
      </c>
      <c r="R27" s="20">
        <f t="shared" si="0"/>
        <v>6</v>
      </c>
      <c r="S27" s="18">
        <v>6</v>
      </c>
      <c r="T27" s="18">
        <v>70</v>
      </c>
      <c r="U27" s="21">
        <f t="shared" si="1"/>
        <v>76</v>
      </c>
      <c r="V27" s="22">
        <v>1.5</v>
      </c>
    </row>
    <row r="28" spans="1:23" ht="15.95" customHeight="1" x14ac:dyDescent="0.2">
      <c r="A28" s="6">
        <v>21</v>
      </c>
      <c r="B28" s="16" t="s">
        <v>38</v>
      </c>
      <c r="C28" s="16" t="s">
        <v>51</v>
      </c>
      <c r="D28" s="17" t="s">
        <v>52</v>
      </c>
      <c r="E28" s="39">
        <v>17</v>
      </c>
      <c r="F28" s="39">
        <v>750</v>
      </c>
      <c r="G28" s="18">
        <v>1</v>
      </c>
      <c r="H28" s="18">
        <v>40</v>
      </c>
      <c r="I28" s="43">
        <v>17</v>
      </c>
      <c r="J28" s="43">
        <v>23</v>
      </c>
      <c r="K28" s="18">
        <v>10</v>
      </c>
      <c r="L28" s="18">
        <v>368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20">
        <f t="shared" si="0"/>
        <v>0</v>
      </c>
      <c r="S28" s="18">
        <v>32</v>
      </c>
      <c r="T28" s="18">
        <v>83</v>
      </c>
      <c r="U28" s="21">
        <f t="shared" si="1"/>
        <v>115</v>
      </c>
      <c r="V28" s="22">
        <v>9.6</v>
      </c>
    </row>
    <row r="29" spans="1:23" ht="15.95" customHeight="1" x14ac:dyDescent="0.2">
      <c r="A29" s="6">
        <v>22</v>
      </c>
      <c r="B29" s="16" t="s">
        <v>27</v>
      </c>
      <c r="C29" s="16" t="s">
        <v>78</v>
      </c>
      <c r="D29" s="17" t="s">
        <v>79</v>
      </c>
      <c r="E29" s="39"/>
      <c r="F29" s="39"/>
      <c r="G29" s="18">
        <v>1</v>
      </c>
      <c r="H29" s="18">
        <v>24</v>
      </c>
      <c r="I29" s="43">
        <v>0</v>
      </c>
      <c r="J29" s="43">
        <v>24</v>
      </c>
      <c r="K29" s="18">
        <v>3</v>
      </c>
      <c r="L29" s="18">
        <v>76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20">
        <f t="shared" si="0"/>
        <v>0</v>
      </c>
      <c r="S29" s="18">
        <v>0</v>
      </c>
      <c r="T29" s="18">
        <v>0</v>
      </c>
      <c r="U29" s="21">
        <v>0</v>
      </c>
      <c r="V29" s="22">
        <v>0</v>
      </c>
    </row>
    <row r="30" spans="1:23" ht="15.95" customHeight="1" x14ac:dyDescent="0.2">
      <c r="A30" s="6">
        <v>23</v>
      </c>
      <c r="B30" s="16" t="s">
        <v>19</v>
      </c>
      <c r="C30" s="16" t="s">
        <v>46</v>
      </c>
      <c r="D30" s="17" t="s">
        <v>53</v>
      </c>
      <c r="E30" s="39">
        <v>24</v>
      </c>
      <c r="F30" s="39">
        <v>750</v>
      </c>
      <c r="G30" s="18">
        <v>2</v>
      </c>
      <c r="H30" s="18">
        <v>58</v>
      </c>
      <c r="I30" s="43">
        <v>33</v>
      </c>
      <c r="J30" s="43">
        <v>25</v>
      </c>
      <c r="K30" s="18">
        <v>14</v>
      </c>
      <c r="L30" s="18">
        <v>520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20">
        <f t="shared" si="0"/>
        <v>0</v>
      </c>
      <c r="S30" s="18">
        <v>93</v>
      </c>
      <c r="T30" s="18">
        <v>437</v>
      </c>
      <c r="U30" s="21">
        <f t="shared" si="1"/>
        <v>530</v>
      </c>
      <c r="V30" s="22">
        <v>220.03</v>
      </c>
    </row>
    <row r="31" spans="1:23" ht="15.95" customHeight="1" x14ac:dyDescent="0.2">
      <c r="A31" s="6">
        <v>24</v>
      </c>
      <c r="B31" s="16" t="s">
        <v>54</v>
      </c>
      <c r="C31" s="16" t="s">
        <v>55</v>
      </c>
      <c r="D31" s="17" t="s">
        <v>56</v>
      </c>
      <c r="E31" s="39">
        <v>14</v>
      </c>
      <c r="F31" s="39">
        <v>600</v>
      </c>
      <c r="G31" s="18">
        <v>2</v>
      </c>
      <c r="H31" s="18">
        <v>51</v>
      </c>
      <c r="I31" s="43">
        <v>0</v>
      </c>
      <c r="J31" s="43">
        <v>51</v>
      </c>
      <c r="K31" s="18">
        <v>9</v>
      </c>
      <c r="L31" s="18">
        <v>240</v>
      </c>
      <c r="M31" s="19">
        <v>0</v>
      </c>
      <c r="N31" s="19">
        <v>0</v>
      </c>
      <c r="O31" s="19">
        <v>0</v>
      </c>
      <c r="P31" s="19">
        <v>0</v>
      </c>
      <c r="Q31" s="19">
        <v>44</v>
      </c>
      <c r="R31" s="20">
        <f t="shared" si="0"/>
        <v>44</v>
      </c>
      <c r="S31" s="18">
        <v>61</v>
      </c>
      <c r="T31" s="18">
        <v>17</v>
      </c>
      <c r="U31" s="21">
        <f t="shared" si="1"/>
        <v>78</v>
      </c>
      <c r="V31" s="22">
        <v>34</v>
      </c>
    </row>
    <row r="32" spans="1:23" ht="15.95" customHeight="1" x14ac:dyDescent="0.2">
      <c r="A32" s="6">
        <v>25</v>
      </c>
      <c r="B32" s="16" t="s">
        <v>32</v>
      </c>
      <c r="C32" s="16" t="s">
        <v>57</v>
      </c>
      <c r="D32" s="17" t="s">
        <v>57</v>
      </c>
      <c r="E32" s="39">
        <v>20</v>
      </c>
      <c r="F32" s="39">
        <v>600</v>
      </c>
      <c r="G32" s="18">
        <v>2</v>
      </c>
      <c r="H32" s="18">
        <v>48</v>
      </c>
      <c r="I32" s="43">
        <v>45</v>
      </c>
      <c r="J32" s="43">
        <v>3</v>
      </c>
      <c r="K32" s="18">
        <v>18</v>
      </c>
      <c r="L32" s="24">
        <v>467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20">
        <f t="shared" si="0"/>
        <v>0</v>
      </c>
      <c r="S32" s="18">
        <v>100</v>
      </c>
      <c r="T32" s="18">
        <v>234</v>
      </c>
      <c r="U32" s="21">
        <f t="shared" si="1"/>
        <v>334</v>
      </c>
      <c r="V32" s="22">
        <v>278</v>
      </c>
    </row>
    <row r="33" spans="1:22" ht="15.95" customHeight="1" x14ac:dyDescent="0.2">
      <c r="A33" s="6">
        <v>26</v>
      </c>
      <c r="B33" s="16" t="s">
        <v>32</v>
      </c>
      <c r="C33" s="16" t="s">
        <v>58</v>
      </c>
      <c r="D33" s="17" t="s">
        <v>67</v>
      </c>
      <c r="E33" s="39">
        <v>27</v>
      </c>
      <c r="F33" s="39">
        <v>600</v>
      </c>
      <c r="G33" s="18">
        <v>2</v>
      </c>
      <c r="H33" s="18">
        <v>53</v>
      </c>
      <c r="I33" s="43">
        <v>50</v>
      </c>
      <c r="J33" s="43">
        <v>3</v>
      </c>
      <c r="K33" s="18">
        <v>10</v>
      </c>
      <c r="L33" s="18">
        <v>225</v>
      </c>
      <c r="M33" s="19">
        <v>0</v>
      </c>
      <c r="N33" s="19">
        <v>5</v>
      </c>
      <c r="O33" s="19">
        <v>0</v>
      </c>
      <c r="P33" s="19">
        <v>0</v>
      </c>
      <c r="Q33" s="19">
        <v>0</v>
      </c>
      <c r="R33" s="20">
        <f t="shared" si="0"/>
        <v>5</v>
      </c>
      <c r="S33" s="18">
        <v>59</v>
      </c>
      <c r="T33" s="18">
        <v>17</v>
      </c>
      <c r="U33" s="21">
        <f t="shared" si="1"/>
        <v>76</v>
      </c>
      <c r="V33" s="22">
        <v>300.39999999999998</v>
      </c>
    </row>
    <row r="34" spans="1:22" ht="15.95" customHeight="1" x14ac:dyDescent="0.2">
      <c r="A34" s="6">
        <v>27</v>
      </c>
      <c r="B34" s="16" t="s">
        <v>32</v>
      </c>
      <c r="C34" s="16" t="s">
        <v>58</v>
      </c>
      <c r="D34" s="17" t="s">
        <v>58</v>
      </c>
      <c r="E34" s="39">
        <v>21</v>
      </c>
      <c r="F34" s="39">
        <v>500</v>
      </c>
      <c r="G34" s="18">
        <v>3</v>
      </c>
      <c r="H34" s="18">
        <v>67</v>
      </c>
      <c r="I34" s="43">
        <v>48</v>
      </c>
      <c r="J34" s="43">
        <v>19</v>
      </c>
      <c r="K34" s="18">
        <v>11</v>
      </c>
      <c r="L34" s="18">
        <v>244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20">
        <f t="shared" si="0"/>
        <v>0</v>
      </c>
      <c r="S34" s="18">
        <v>89</v>
      </c>
      <c r="T34" s="18">
        <v>196</v>
      </c>
      <c r="U34" s="21">
        <f t="shared" si="1"/>
        <v>285</v>
      </c>
      <c r="V34" s="22">
        <v>205</v>
      </c>
    </row>
    <row r="35" spans="1:22" ht="15.95" customHeight="1" x14ac:dyDescent="0.2">
      <c r="A35" s="6"/>
      <c r="B35" s="16" t="s">
        <v>59</v>
      </c>
      <c r="C35" s="16"/>
      <c r="D35" s="29" t="s">
        <v>60</v>
      </c>
      <c r="E35" s="41">
        <f t="shared" ref="E35:L35" si="2">SUM(E8:E34)</f>
        <v>626</v>
      </c>
      <c r="F35" s="41">
        <f t="shared" si="2"/>
        <v>17750</v>
      </c>
      <c r="G35" s="30">
        <f t="shared" si="2"/>
        <v>50</v>
      </c>
      <c r="H35" s="30">
        <f t="shared" si="2"/>
        <v>1448</v>
      </c>
      <c r="I35" s="30">
        <f t="shared" si="2"/>
        <v>609</v>
      </c>
      <c r="J35" s="30">
        <f t="shared" si="2"/>
        <v>839</v>
      </c>
      <c r="K35" s="30">
        <f t="shared" si="2"/>
        <v>369</v>
      </c>
      <c r="L35" s="30">
        <f t="shared" si="2"/>
        <v>10576</v>
      </c>
      <c r="M35" s="30">
        <f t="shared" ref="M35:V35" si="3">SUM(M8:M34)</f>
        <v>0</v>
      </c>
      <c r="N35" s="30">
        <f t="shared" si="3"/>
        <v>163</v>
      </c>
      <c r="O35" s="30">
        <f t="shared" si="3"/>
        <v>0</v>
      </c>
      <c r="P35" s="30">
        <f t="shared" si="3"/>
        <v>1</v>
      </c>
      <c r="Q35" s="30">
        <f t="shared" si="3"/>
        <v>44</v>
      </c>
      <c r="R35" s="20">
        <f t="shared" si="0"/>
        <v>208</v>
      </c>
      <c r="S35" s="30">
        <f t="shared" si="3"/>
        <v>1895</v>
      </c>
      <c r="T35" s="30">
        <f t="shared" si="3"/>
        <v>2616</v>
      </c>
      <c r="U35" s="21">
        <f>S35+T35</f>
        <v>4511</v>
      </c>
      <c r="V35" s="31">
        <f t="shared" si="3"/>
        <v>3094.51</v>
      </c>
    </row>
    <row r="37" spans="1:22" ht="15" x14ac:dyDescent="0.2">
      <c r="K37" s="47"/>
    </row>
  </sheetData>
  <mergeCells count="6">
    <mergeCell ref="U5:V5"/>
    <mergeCell ref="E5:F5"/>
    <mergeCell ref="G5:J5"/>
    <mergeCell ref="K5:L5"/>
    <mergeCell ref="M5:R5"/>
    <mergeCell ref="S5:T5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1" orientation="landscape" horizontalDpi="4294967293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35"/>
  <sheetViews>
    <sheetView zoomScale="90" zoomScaleNormal="90" workbookViewId="0">
      <pane xSplit="6" ySplit="7" topLeftCell="G20" activePane="bottomRight" state="frozen"/>
      <selection pane="topRight" activeCell="G1" sqref="G1"/>
      <selection pane="bottomLeft" activeCell="A8" sqref="A8"/>
      <selection pane="bottomRight" sqref="A1:V35"/>
    </sheetView>
  </sheetViews>
  <sheetFormatPr defaultRowHeight="12.75" x14ac:dyDescent="0.2"/>
  <cols>
    <col min="1" max="1" width="4.85546875" customWidth="1"/>
    <col min="2" max="2" width="11.5703125" customWidth="1"/>
    <col min="3" max="3" width="13.42578125" customWidth="1"/>
    <col min="4" max="4" width="12.85546875" customWidth="1"/>
    <col min="5" max="5" width="10.140625" customWidth="1"/>
    <col min="6" max="6" width="11.85546875" customWidth="1"/>
    <col min="7" max="8" width="8" customWidth="1"/>
    <col min="9" max="9" width="7" customWidth="1"/>
    <col min="10" max="10" width="6.5703125" customWidth="1"/>
    <col min="11" max="11" width="6.85546875" customWidth="1"/>
    <col min="12" max="12" width="7.7109375" customWidth="1"/>
    <col min="13" max="13" width="4.85546875" customWidth="1"/>
    <col min="14" max="14" width="4.7109375" customWidth="1"/>
    <col min="15" max="15" width="3.7109375" customWidth="1"/>
    <col min="16" max="16" width="4.7109375" customWidth="1"/>
    <col min="17" max="17" width="4.5703125" customWidth="1"/>
    <col min="18" max="18" width="4.85546875" customWidth="1"/>
    <col min="19" max="19" width="9.28515625" customWidth="1"/>
    <col min="20" max="20" width="8.42578125" customWidth="1"/>
    <col min="21" max="21" width="5.7109375" customWidth="1"/>
    <col min="22" max="22" width="8.85546875" customWidth="1"/>
  </cols>
  <sheetData>
    <row r="2" spans="1:23" ht="15.95" customHeight="1" x14ac:dyDescent="0.2">
      <c r="D2" s="1" t="s">
        <v>0</v>
      </c>
      <c r="E2" s="1"/>
      <c r="F2" s="1"/>
      <c r="S2" s="2"/>
    </row>
    <row r="3" spans="1:23" ht="15.95" customHeight="1" x14ac:dyDescent="0.2">
      <c r="D3" t="s">
        <v>69</v>
      </c>
    </row>
    <row r="4" spans="1:23" ht="15.95" customHeight="1" x14ac:dyDescent="0.2">
      <c r="T4" s="42" t="s">
        <v>72</v>
      </c>
    </row>
    <row r="5" spans="1:23" ht="54.75" customHeight="1" x14ac:dyDescent="0.2">
      <c r="A5" s="3" t="s">
        <v>1</v>
      </c>
      <c r="B5" s="4" t="s">
        <v>2</v>
      </c>
      <c r="C5" s="4" t="s">
        <v>3</v>
      </c>
      <c r="D5" s="5" t="s">
        <v>4</v>
      </c>
      <c r="E5" s="99" t="s">
        <v>64</v>
      </c>
      <c r="F5" s="100"/>
      <c r="G5" s="101" t="s">
        <v>75</v>
      </c>
      <c r="H5" s="102"/>
      <c r="I5" s="102"/>
      <c r="J5" s="103"/>
      <c r="K5" s="104" t="s">
        <v>71</v>
      </c>
      <c r="L5" s="105"/>
      <c r="M5" s="106" t="s">
        <v>5</v>
      </c>
      <c r="N5" s="107"/>
      <c r="O5" s="107"/>
      <c r="P5" s="107"/>
      <c r="Q5" s="107"/>
      <c r="R5" s="108"/>
      <c r="S5" s="109" t="s">
        <v>6</v>
      </c>
      <c r="T5" s="110"/>
      <c r="U5" s="97" t="s">
        <v>7</v>
      </c>
      <c r="V5" s="98"/>
    </row>
    <row r="6" spans="1:23" ht="25.5" customHeight="1" x14ac:dyDescent="0.2">
      <c r="A6" s="6"/>
      <c r="B6" s="7"/>
      <c r="C6" s="7"/>
      <c r="D6" s="8"/>
      <c r="E6" s="8" t="s">
        <v>65</v>
      </c>
      <c r="F6" s="8" t="s">
        <v>66</v>
      </c>
      <c r="G6" s="7" t="s">
        <v>8</v>
      </c>
      <c r="H6" s="9" t="s">
        <v>9</v>
      </c>
      <c r="I6" s="9" t="s">
        <v>73</v>
      </c>
      <c r="J6" s="9" t="s">
        <v>74</v>
      </c>
      <c r="K6" s="7" t="s">
        <v>8</v>
      </c>
      <c r="L6" s="7" t="s">
        <v>9</v>
      </c>
      <c r="M6" s="10" t="s">
        <v>10</v>
      </c>
      <c r="N6" s="10" t="s">
        <v>11</v>
      </c>
      <c r="O6" s="10" t="s">
        <v>12</v>
      </c>
      <c r="P6" s="10" t="s">
        <v>13</v>
      </c>
      <c r="Q6" s="10" t="s">
        <v>14</v>
      </c>
      <c r="R6" s="11" t="s">
        <v>7</v>
      </c>
      <c r="S6" s="12" t="s">
        <v>15</v>
      </c>
      <c r="T6" s="13" t="s">
        <v>16</v>
      </c>
      <c r="U6" s="14" t="s">
        <v>17</v>
      </c>
      <c r="V6" s="15" t="s">
        <v>18</v>
      </c>
    </row>
    <row r="7" spans="1:23" ht="15.95" customHeight="1" x14ac:dyDescent="0.2">
      <c r="A7" s="3">
        <v>1</v>
      </c>
      <c r="B7" s="3">
        <v>2</v>
      </c>
      <c r="C7" s="3">
        <v>3</v>
      </c>
      <c r="D7" s="29">
        <v>4</v>
      </c>
      <c r="E7" s="32">
        <v>5</v>
      </c>
      <c r="F7" s="32">
        <v>6</v>
      </c>
      <c r="G7" s="33">
        <v>7</v>
      </c>
      <c r="H7" s="33">
        <v>8</v>
      </c>
      <c r="I7" s="3">
        <v>9</v>
      </c>
      <c r="J7" s="3">
        <v>10</v>
      </c>
      <c r="K7" s="3">
        <v>11</v>
      </c>
      <c r="L7" s="29">
        <v>12</v>
      </c>
      <c r="M7" s="32">
        <v>13</v>
      </c>
      <c r="N7" s="32">
        <v>14</v>
      </c>
      <c r="O7" s="33">
        <v>15</v>
      </c>
      <c r="P7" s="33">
        <v>16</v>
      </c>
      <c r="Q7" s="3">
        <v>17</v>
      </c>
      <c r="R7" s="3">
        <v>18</v>
      </c>
      <c r="S7" s="3">
        <v>19</v>
      </c>
      <c r="T7" s="29">
        <v>20</v>
      </c>
      <c r="U7" s="32">
        <v>21</v>
      </c>
      <c r="V7" s="32">
        <v>22</v>
      </c>
    </row>
    <row r="8" spans="1:23" ht="15.95" customHeight="1" x14ac:dyDescent="0.2">
      <c r="A8" s="6">
        <v>1</v>
      </c>
      <c r="B8" s="16" t="s">
        <v>19</v>
      </c>
      <c r="C8" s="16" t="s">
        <v>20</v>
      </c>
      <c r="D8" s="17" t="s">
        <v>21</v>
      </c>
      <c r="E8" s="39">
        <v>29</v>
      </c>
      <c r="F8" s="39">
        <v>750</v>
      </c>
      <c r="G8" s="18">
        <f>'April 2014'!G8+'May 2014'!G8</f>
        <v>2</v>
      </c>
      <c r="H8" s="18">
        <f>'April 2014'!H8+'May 2014'!H8</f>
        <v>105</v>
      </c>
      <c r="I8" s="18">
        <v>59</v>
      </c>
      <c r="J8" s="18">
        <v>46</v>
      </c>
      <c r="K8" s="18">
        <v>2</v>
      </c>
      <c r="L8" s="18">
        <v>105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20">
        <f>SUM(M8:Q8)</f>
        <v>0</v>
      </c>
      <c r="S8" s="18">
        <v>13</v>
      </c>
      <c r="T8" s="18">
        <v>10</v>
      </c>
      <c r="U8" s="21">
        <f>S8+T8</f>
        <v>23</v>
      </c>
      <c r="V8" s="22">
        <v>2.5</v>
      </c>
    </row>
    <row r="9" spans="1:23" ht="15.95" customHeight="1" x14ac:dyDescent="0.2">
      <c r="A9" s="6">
        <v>2</v>
      </c>
      <c r="B9" s="16" t="s">
        <v>19</v>
      </c>
      <c r="C9" s="16" t="s">
        <v>22</v>
      </c>
      <c r="D9" s="17" t="s">
        <v>23</v>
      </c>
      <c r="E9" s="39">
        <v>27</v>
      </c>
      <c r="F9" s="39">
        <v>800</v>
      </c>
      <c r="G9" s="18">
        <f>'April 2014'!G9+'May 2014'!G9</f>
        <v>2</v>
      </c>
      <c r="H9" s="18">
        <f>'April 2014'!H9+'May 2014'!H9</f>
        <v>46</v>
      </c>
      <c r="I9" s="18">
        <v>14</v>
      </c>
      <c r="J9" s="18">
        <v>32</v>
      </c>
      <c r="K9" s="18">
        <v>2</v>
      </c>
      <c r="L9" s="18">
        <v>46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20">
        <f t="shared" ref="R9:R34" si="0">SUM(M9:Q9)</f>
        <v>0</v>
      </c>
      <c r="S9" s="18">
        <v>0</v>
      </c>
      <c r="T9" s="18">
        <v>42</v>
      </c>
      <c r="U9" s="21">
        <f t="shared" ref="U9:U33" si="1">S9+T9</f>
        <v>42</v>
      </c>
      <c r="V9" s="22">
        <v>0</v>
      </c>
    </row>
    <row r="10" spans="1:23" ht="15.95" customHeight="1" x14ac:dyDescent="0.2">
      <c r="A10" s="6">
        <v>3</v>
      </c>
      <c r="B10" s="16" t="s">
        <v>24</v>
      </c>
      <c r="C10" s="23" t="s">
        <v>25</v>
      </c>
      <c r="D10" s="17" t="s">
        <v>26</v>
      </c>
      <c r="E10" s="39">
        <v>19</v>
      </c>
      <c r="F10" s="39">
        <v>570</v>
      </c>
      <c r="G10" s="18">
        <f>'April 2014'!G10+'May 2014'!G10</f>
        <v>2</v>
      </c>
      <c r="H10" s="18">
        <f>'April 2014'!H10+'May 2014'!H10</f>
        <v>61</v>
      </c>
      <c r="I10" s="18">
        <v>5</v>
      </c>
      <c r="J10" s="18">
        <v>56</v>
      </c>
      <c r="K10" s="18">
        <v>2</v>
      </c>
      <c r="L10" s="18">
        <v>61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20">
        <f t="shared" si="0"/>
        <v>0</v>
      </c>
      <c r="S10" s="18">
        <v>6</v>
      </c>
      <c r="T10" s="18">
        <v>0</v>
      </c>
      <c r="U10" s="21">
        <f t="shared" si="1"/>
        <v>6</v>
      </c>
      <c r="V10" s="22">
        <v>1.5</v>
      </c>
    </row>
    <row r="11" spans="1:23" ht="15.95" customHeight="1" x14ac:dyDescent="0.2">
      <c r="A11" s="6">
        <v>4</v>
      </c>
      <c r="B11" s="16" t="s">
        <v>27</v>
      </c>
      <c r="C11" s="16" t="s">
        <v>28</v>
      </c>
      <c r="D11" s="17" t="s">
        <v>29</v>
      </c>
      <c r="E11" s="39">
        <v>30</v>
      </c>
      <c r="F11" s="39">
        <v>750</v>
      </c>
      <c r="G11" s="18">
        <f>'April 2014'!G11+'May 2014'!G11</f>
        <v>4</v>
      </c>
      <c r="H11" s="18">
        <f>'April 2014'!H11+'May 2014'!H11</f>
        <v>111</v>
      </c>
      <c r="I11" s="18">
        <v>0</v>
      </c>
      <c r="J11" s="18">
        <v>111</v>
      </c>
      <c r="K11" s="18">
        <v>4</v>
      </c>
      <c r="L11" s="18">
        <v>111</v>
      </c>
      <c r="M11" s="19">
        <v>0</v>
      </c>
      <c r="N11" s="19">
        <v>31</v>
      </c>
      <c r="O11" s="19">
        <v>0</v>
      </c>
      <c r="P11" s="19">
        <v>0</v>
      </c>
      <c r="Q11" s="19">
        <v>0</v>
      </c>
      <c r="R11" s="20">
        <f t="shared" si="0"/>
        <v>31</v>
      </c>
      <c r="S11" s="18">
        <v>1</v>
      </c>
      <c r="T11" s="18">
        <v>14</v>
      </c>
      <c r="U11" s="21">
        <f t="shared" si="1"/>
        <v>15</v>
      </c>
      <c r="V11" s="22">
        <v>0.35099999999999998</v>
      </c>
    </row>
    <row r="12" spans="1:23" ht="15.95" customHeight="1" x14ac:dyDescent="0.2">
      <c r="A12" s="6">
        <v>5</v>
      </c>
      <c r="B12" s="16" t="s">
        <v>24</v>
      </c>
      <c r="C12" s="16" t="s">
        <v>30</v>
      </c>
      <c r="D12" s="17" t="s">
        <v>30</v>
      </c>
      <c r="E12" s="39">
        <v>25</v>
      </c>
      <c r="F12" s="39">
        <v>750</v>
      </c>
      <c r="G12" s="18">
        <f>'April 2014'!G12+'May 2014'!G12</f>
        <v>4</v>
      </c>
      <c r="H12" s="18">
        <f>'April 2014'!H12+'May 2014'!H12</f>
        <v>110</v>
      </c>
      <c r="I12" s="18">
        <v>72</v>
      </c>
      <c r="J12" s="18">
        <v>38</v>
      </c>
      <c r="K12" s="18">
        <v>4</v>
      </c>
      <c r="L12" s="18">
        <v>110</v>
      </c>
      <c r="M12" s="19">
        <v>0</v>
      </c>
      <c r="N12" s="19">
        <v>5</v>
      </c>
      <c r="O12" s="19">
        <v>0</v>
      </c>
      <c r="P12" s="19">
        <v>0</v>
      </c>
      <c r="Q12" s="19">
        <v>0</v>
      </c>
      <c r="R12" s="20">
        <f t="shared" si="0"/>
        <v>5</v>
      </c>
      <c r="S12" s="18">
        <v>0</v>
      </c>
      <c r="T12" s="18">
        <v>46</v>
      </c>
      <c r="U12" s="21">
        <f t="shared" si="1"/>
        <v>46</v>
      </c>
      <c r="V12" s="22">
        <v>0</v>
      </c>
    </row>
    <row r="13" spans="1:23" ht="15.95" customHeight="1" x14ac:dyDescent="0.2">
      <c r="A13" s="6">
        <v>6</v>
      </c>
      <c r="B13" s="16" t="s">
        <v>19</v>
      </c>
      <c r="C13" s="16" t="s">
        <v>22</v>
      </c>
      <c r="D13" s="17" t="s">
        <v>31</v>
      </c>
      <c r="E13" s="39">
        <v>26</v>
      </c>
      <c r="F13" s="39">
        <v>770</v>
      </c>
      <c r="G13" s="18">
        <f>'April 2014'!G13+'May 2014'!G13</f>
        <v>4</v>
      </c>
      <c r="H13" s="18">
        <f>'April 2014'!H13+'May 2014'!H13</f>
        <v>134</v>
      </c>
      <c r="I13" s="18">
        <v>76</v>
      </c>
      <c r="J13" s="18">
        <v>58</v>
      </c>
      <c r="K13" s="18">
        <v>4</v>
      </c>
      <c r="L13" s="18">
        <v>134</v>
      </c>
      <c r="M13" s="19">
        <v>0</v>
      </c>
      <c r="N13" s="19">
        <v>21</v>
      </c>
      <c r="O13" s="19">
        <v>0</v>
      </c>
      <c r="P13" s="19">
        <v>0</v>
      </c>
      <c r="Q13" s="19">
        <v>0</v>
      </c>
      <c r="R13" s="20">
        <f t="shared" si="0"/>
        <v>21</v>
      </c>
      <c r="S13" s="18">
        <v>27</v>
      </c>
      <c r="T13" s="18">
        <v>92</v>
      </c>
      <c r="U13" s="21">
        <f t="shared" si="1"/>
        <v>119</v>
      </c>
      <c r="V13" s="22">
        <v>3</v>
      </c>
    </row>
    <row r="14" spans="1:23" ht="15.95" customHeight="1" x14ac:dyDescent="0.2">
      <c r="A14" s="6">
        <v>7</v>
      </c>
      <c r="B14" s="16" t="s">
        <v>24</v>
      </c>
      <c r="C14" s="16" t="s">
        <v>25</v>
      </c>
      <c r="D14" s="17" t="s">
        <v>25</v>
      </c>
      <c r="E14" s="39">
        <v>25</v>
      </c>
      <c r="F14" s="39">
        <v>750</v>
      </c>
      <c r="G14" s="18">
        <f>'April 2014'!G14+'May 2014'!G14</f>
        <v>2</v>
      </c>
      <c r="H14" s="18">
        <f>'April 2014'!H14+'May 2014'!H14</f>
        <v>62</v>
      </c>
      <c r="I14" s="18">
        <v>10</v>
      </c>
      <c r="J14" s="18">
        <v>52</v>
      </c>
      <c r="K14" s="18">
        <v>2</v>
      </c>
      <c r="L14" s="18">
        <v>62</v>
      </c>
      <c r="M14" s="19">
        <v>0</v>
      </c>
      <c r="N14" s="19">
        <v>14</v>
      </c>
      <c r="O14" s="19">
        <v>0</v>
      </c>
      <c r="P14" s="19">
        <v>0</v>
      </c>
      <c r="Q14" s="19">
        <v>0</v>
      </c>
      <c r="R14" s="20">
        <f t="shared" si="0"/>
        <v>14</v>
      </c>
      <c r="S14" s="18">
        <v>8</v>
      </c>
      <c r="T14" s="18">
        <v>18</v>
      </c>
      <c r="U14" s="21">
        <f t="shared" si="1"/>
        <v>26</v>
      </c>
      <c r="V14" s="22">
        <v>1.6</v>
      </c>
    </row>
    <row r="15" spans="1:23" ht="15.95" customHeight="1" x14ac:dyDescent="0.2">
      <c r="A15" s="6">
        <v>8</v>
      </c>
      <c r="B15" s="16" t="s">
        <v>32</v>
      </c>
      <c r="C15" s="16" t="s">
        <v>33</v>
      </c>
      <c r="D15" s="17" t="s">
        <v>34</v>
      </c>
      <c r="E15" s="39">
        <v>16</v>
      </c>
      <c r="F15" s="39">
        <v>425</v>
      </c>
      <c r="G15" s="18">
        <f>'April 2014'!G15+'May 2014'!G15</f>
        <v>5</v>
      </c>
      <c r="H15" s="18">
        <f>'April 2014'!H15+'May 2014'!H15</f>
        <v>151</v>
      </c>
      <c r="I15" s="18">
        <v>21</v>
      </c>
      <c r="J15" s="18">
        <v>130</v>
      </c>
      <c r="K15" s="18">
        <v>5</v>
      </c>
      <c r="L15" s="18">
        <v>151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20">
        <f t="shared" si="0"/>
        <v>0</v>
      </c>
      <c r="S15" s="18">
        <v>34</v>
      </c>
      <c r="T15" s="18">
        <v>93</v>
      </c>
      <c r="U15" s="21">
        <f t="shared" si="1"/>
        <v>127</v>
      </c>
      <c r="V15" s="22">
        <v>10</v>
      </c>
    </row>
    <row r="16" spans="1:23" ht="15.95" customHeight="1" x14ac:dyDescent="0.2">
      <c r="A16" s="6">
        <v>9</v>
      </c>
      <c r="B16" s="16" t="s">
        <v>35</v>
      </c>
      <c r="C16" s="16" t="s">
        <v>36</v>
      </c>
      <c r="D16" s="17" t="s">
        <v>36</v>
      </c>
      <c r="E16" s="39">
        <v>30</v>
      </c>
      <c r="F16" s="39">
        <v>750</v>
      </c>
      <c r="G16" s="18">
        <f>'April 2014'!G16+'May 2014'!G16</f>
        <v>3</v>
      </c>
      <c r="H16" s="18">
        <f>'April 2014'!H16+'May 2014'!H16</f>
        <v>79</v>
      </c>
      <c r="I16" s="18">
        <v>75</v>
      </c>
      <c r="J16" s="18">
        <v>4</v>
      </c>
      <c r="K16" s="18">
        <v>4</v>
      </c>
      <c r="L16" s="24">
        <v>79</v>
      </c>
      <c r="M16" s="19">
        <v>0</v>
      </c>
      <c r="N16" s="19">
        <v>12</v>
      </c>
      <c r="O16" s="19">
        <v>0</v>
      </c>
      <c r="P16" s="19">
        <v>0</v>
      </c>
      <c r="Q16" s="19">
        <v>0</v>
      </c>
      <c r="R16" s="20">
        <f t="shared" si="0"/>
        <v>12</v>
      </c>
      <c r="S16" s="18">
        <v>42</v>
      </c>
      <c r="T16" s="18">
        <v>2</v>
      </c>
      <c r="U16" s="21">
        <f t="shared" si="1"/>
        <v>44</v>
      </c>
      <c r="V16" s="22">
        <v>197.74</v>
      </c>
      <c r="W16" s="25"/>
    </row>
    <row r="17" spans="1:22" ht="15.95" customHeight="1" x14ac:dyDescent="0.2">
      <c r="A17" s="6">
        <v>10</v>
      </c>
      <c r="B17" s="16" t="s">
        <v>19</v>
      </c>
      <c r="C17" s="16" t="s">
        <v>22</v>
      </c>
      <c r="D17" s="17" t="s">
        <v>22</v>
      </c>
      <c r="E17" s="39">
        <v>26</v>
      </c>
      <c r="F17" s="39">
        <v>780</v>
      </c>
      <c r="G17" s="18">
        <f>'April 2014'!G17+'May 2014'!G17</f>
        <v>3</v>
      </c>
      <c r="H17" s="18">
        <f>'April 2014'!H17+'May 2014'!H17</f>
        <v>126</v>
      </c>
      <c r="I17" s="18">
        <v>45</v>
      </c>
      <c r="J17" s="18">
        <v>81</v>
      </c>
      <c r="K17" s="18">
        <v>3</v>
      </c>
      <c r="L17" s="24">
        <v>26</v>
      </c>
      <c r="M17" s="19">
        <v>0</v>
      </c>
      <c r="N17" s="19">
        <v>1</v>
      </c>
      <c r="O17" s="19">
        <v>0</v>
      </c>
      <c r="P17" s="19">
        <v>0</v>
      </c>
      <c r="Q17" s="19">
        <v>0</v>
      </c>
      <c r="R17" s="20">
        <f t="shared" si="0"/>
        <v>1</v>
      </c>
      <c r="S17" s="18">
        <v>78</v>
      </c>
      <c r="T17" s="18">
        <v>0</v>
      </c>
      <c r="U17" s="21">
        <f t="shared" si="1"/>
        <v>78</v>
      </c>
      <c r="V17" s="22">
        <v>9.14</v>
      </c>
    </row>
    <row r="18" spans="1:22" ht="15.95" customHeight="1" x14ac:dyDescent="0.2">
      <c r="A18" s="6">
        <v>11</v>
      </c>
      <c r="B18" s="16" t="s">
        <v>27</v>
      </c>
      <c r="C18" s="16" t="s">
        <v>28</v>
      </c>
      <c r="D18" s="17" t="s">
        <v>37</v>
      </c>
      <c r="E18" s="39">
        <v>29</v>
      </c>
      <c r="F18" s="39">
        <v>775</v>
      </c>
      <c r="G18" s="18">
        <f>'April 2014'!G18+'May 2014'!G18</f>
        <v>6</v>
      </c>
      <c r="H18" s="18">
        <f>'April 2014'!H18+'May 2014'!H18</f>
        <v>139</v>
      </c>
      <c r="I18" s="18">
        <v>22</v>
      </c>
      <c r="J18" s="18">
        <v>117</v>
      </c>
      <c r="K18" s="18">
        <v>3</v>
      </c>
      <c r="L18" s="18">
        <v>67</v>
      </c>
      <c r="M18" s="19">
        <v>0</v>
      </c>
      <c r="N18" s="19">
        <v>46</v>
      </c>
      <c r="O18" s="19">
        <v>0</v>
      </c>
      <c r="P18" s="19">
        <v>0</v>
      </c>
      <c r="Q18" s="19">
        <v>0</v>
      </c>
      <c r="R18" s="20">
        <f t="shared" si="0"/>
        <v>46</v>
      </c>
      <c r="S18" s="18">
        <v>3</v>
      </c>
      <c r="T18" s="18">
        <v>13</v>
      </c>
      <c r="U18" s="21">
        <f t="shared" si="1"/>
        <v>16</v>
      </c>
      <c r="V18" s="22">
        <v>4.2</v>
      </c>
    </row>
    <row r="19" spans="1:22" ht="15.95" customHeight="1" x14ac:dyDescent="0.2">
      <c r="A19" s="6">
        <v>12</v>
      </c>
      <c r="B19" s="16" t="s">
        <v>38</v>
      </c>
      <c r="C19" s="16" t="s">
        <v>39</v>
      </c>
      <c r="D19" s="17" t="s">
        <v>40</v>
      </c>
      <c r="E19" s="39">
        <v>22</v>
      </c>
      <c r="F19" s="39">
        <v>605</v>
      </c>
      <c r="G19" s="18">
        <f>'April 2014'!G19+'May 2014'!G19</f>
        <v>5</v>
      </c>
      <c r="H19" s="18">
        <f>'April 2014'!H19+'May 2014'!H19</f>
        <v>134</v>
      </c>
      <c r="I19" s="18">
        <v>11</v>
      </c>
      <c r="J19" s="18">
        <v>123</v>
      </c>
      <c r="K19" s="18">
        <v>5</v>
      </c>
      <c r="L19" s="18">
        <v>134</v>
      </c>
      <c r="M19" s="19">
        <v>0</v>
      </c>
      <c r="N19" s="19">
        <v>18</v>
      </c>
      <c r="O19" s="19">
        <v>0</v>
      </c>
      <c r="P19" s="19">
        <v>0</v>
      </c>
      <c r="Q19" s="19">
        <v>0</v>
      </c>
      <c r="R19" s="20">
        <f t="shared" si="0"/>
        <v>18</v>
      </c>
      <c r="S19" s="18">
        <v>0</v>
      </c>
      <c r="T19" s="18">
        <v>0</v>
      </c>
      <c r="U19" s="21">
        <f t="shared" si="1"/>
        <v>0</v>
      </c>
      <c r="V19" s="22">
        <v>0</v>
      </c>
    </row>
    <row r="20" spans="1:22" ht="15.95" customHeight="1" x14ac:dyDescent="0.2">
      <c r="A20" s="6">
        <v>13</v>
      </c>
      <c r="B20" s="16" t="s">
        <v>19</v>
      </c>
      <c r="C20" s="16" t="s">
        <v>20</v>
      </c>
      <c r="D20" s="17" t="s">
        <v>41</v>
      </c>
      <c r="E20" s="39">
        <v>25</v>
      </c>
      <c r="F20" s="39">
        <v>750</v>
      </c>
      <c r="G20" s="18">
        <f>'April 2014'!G20+'May 2014'!G20</f>
        <v>2</v>
      </c>
      <c r="H20" s="18">
        <f>'April 2014'!H20+'May 2014'!H20</f>
        <v>60</v>
      </c>
      <c r="I20" s="18">
        <v>17</v>
      </c>
      <c r="J20" s="18">
        <v>43</v>
      </c>
      <c r="K20" s="18">
        <v>2</v>
      </c>
      <c r="L20" s="18">
        <v>60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20">
        <f t="shared" si="0"/>
        <v>0</v>
      </c>
      <c r="S20" s="18">
        <v>13</v>
      </c>
      <c r="T20" s="18">
        <v>0</v>
      </c>
      <c r="U20" s="21">
        <f t="shared" si="1"/>
        <v>13</v>
      </c>
      <c r="V20" s="22">
        <v>2.9</v>
      </c>
    </row>
    <row r="21" spans="1:22" ht="15.95" customHeight="1" x14ac:dyDescent="0.2">
      <c r="A21" s="6">
        <v>14</v>
      </c>
      <c r="B21" s="16" t="s">
        <v>27</v>
      </c>
      <c r="C21" s="16" t="s">
        <v>28</v>
      </c>
      <c r="D21" s="17" t="s">
        <v>42</v>
      </c>
      <c r="E21" s="39">
        <v>26</v>
      </c>
      <c r="F21" s="39">
        <v>650</v>
      </c>
      <c r="G21" s="18">
        <f>'April 2014'!G21+'May 2014'!G21</f>
        <v>4</v>
      </c>
      <c r="H21" s="18">
        <f>'April 2014'!H21+'May 2014'!H21</f>
        <v>125</v>
      </c>
      <c r="I21" s="18">
        <v>0</v>
      </c>
      <c r="J21" s="18">
        <v>125</v>
      </c>
      <c r="K21" s="18">
        <v>4</v>
      </c>
      <c r="L21" s="18">
        <v>125</v>
      </c>
      <c r="M21" s="19">
        <v>0</v>
      </c>
      <c r="N21" s="19">
        <v>50</v>
      </c>
      <c r="O21" s="19">
        <v>0</v>
      </c>
      <c r="P21" s="19">
        <v>0</v>
      </c>
      <c r="Q21" s="19">
        <v>0</v>
      </c>
      <c r="R21" s="20">
        <f t="shared" si="0"/>
        <v>50</v>
      </c>
      <c r="S21" s="18">
        <v>4</v>
      </c>
      <c r="T21" s="18">
        <v>34</v>
      </c>
      <c r="U21" s="21">
        <f t="shared" si="1"/>
        <v>38</v>
      </c>
      <c r="V21" s="22">
        <v>1</v>
      </c>
    </row>
    <row r="22" spans="1:22" ht="15.95" customHeight="1" x14ac:dyDescent="0.2">
      <c r="A22" s="6">
        <v>15</v>
      </c>
      <c r="B22" s="16" t="s">
        <v>27</v>
      </c>
      <c r="C22" s="16" t="s">
        <v>28</v>
      </c>
      <c r="D22" s="17" t="s">
        <v>43</v>
      </c>
      <c r="E22" s="39">
        <v>36</v>
      </c>
      <c r="F22" s="39">
        <v>920</v>
      </c>
      <c r="G22" s="18">
        <f>'April 2014'!G22+'May 2014'!G22</f>
        <v>8</v>
      </c>
      <c r="H22" s="18">
        <f>'April 2014'!H22+'May 2014'!H22</f>
        <v>237</v>
      </c>
      <c r="I22" s="18">
        <v>24</v>
      </c>
      <c r="J22" s="18">
        <v>213</v>
      </c>
      <c r="K22" s="18">
        <v>8</v>
      </c>
      <c r="L22" s="18">
        <v>237</v>
      </c>
      <c r="M22" s="19">
        <v>0</v>
      </c>
      <c r="N22" s="19">
        <v>9</v>
      </c>
      <c r="O22" s="19">
        <v>0</v>
      </c>
      <c r="P22" s="19">
        <v>0</v>
      </c>
      <c r="Q22" s="19">
        <v>0</v>
      </c>
      <c r="R22" s="20">
        <f t="shared" si="0"/>
        <v>9</v>
      </c>
      <c r="S22" s="18">
        <v>1</v>
      </c>
      <c r="T22" s="18">
        <v>24</v>
      </c>
      <c r="U22" s="21">
        <f t="shared" si="1"/>
        <v>25</v>
      </c>
      <c r="V22" s="22">
        <v>0.03</v>
      </c>
    </row>
    <row r="23" spans="1:22" ht="15.95" customHeight="1" x14ac:dyDescent="0.2">
      <c r="A23" s="6">
        <v>16</v>
      </c>
      <c r="B23" s="16" t="s">
        <v>35</v>
      </c>
      <c r="C23" s="16" t="s">
        <v>36</v>
      </c>
      <c r="D23" s="17" t="s">
        <v>44</v>
      </c>
      <c r="E23" s="39">
        <v>25</v>
      </c>
      <c r="F23" s="39">
        <v>750</v>
      </c>
      <c r="G23" s="18">
        <f>'April 2014'!G23+'May 2014'!G23</f>
        <v>3</v>
      </c>
      <c r="H23" s="18">
        <f>'April 2014'!H23+'May 2014'!H23</f>
        <v>62</v>
      </c>
      <c r="I23" s="18">
        <v>60</v>
      </c>
      <c r="J23" s="18">
        <v>2</v>
      </c>
      <c r="K23" s="18">
        <v>3</v>
      </c>
      <c r="L23" s="18">
        <v>62</v>
      </c>
      <c r="M23" s="19">
        <v>0</v>
      </c>
      <c r="N23" s="19">
        <v>2</v>
      </c>
      <c r="O23" s="19">
        <v>0</v>
      </c>
      <c r="P23" s="19">
        <v>0</v>
      </c>
      <c r="Q23" s="19">
        <v>0</v>
      </c>
      <c r="R23" s="20">
        <f t="shared" si="0"/>
        <v>2</v>
      </c>
      <c r="S23" s="18">
        <v>62</v>
      </c>
      <c r="T23" s="18">
        <v>112</v>
      </c>
      <c r="U23" s="21">
        <f t="shared" si="1"/>
        <v>174</v>
      </c>
      <c r="V23" s="22">
        <v>265.74</v>
      </c>
    </row>
    <row r="24" spans="1:22" ht="15.95" customHeight="1" x14ac:dyDescent="0.2">
      <c r="A24" s="6">
        <v>17</v>
      </c>
      <c r="B24" s="16" t="s">
        <v>35</v>
      </c>
      <c r="C24" s="26" t="s">
        <v>45</v>
      </c>
      <c r="D24" s="27" t="s">
        <v>45</v>
      </c>
      <c r="E24" s="40">
        <v>20</v>
      </c>
      <c r="F24" s="40">
        <v>580</v>
      </c>
      <c r="G24" s="18">
        <f>'April 2014'!G24+'May 2014'!G24</f>
        <v>2</v>
      </c>
      <c r="H24" s="18">
        <f>'April 2014'!H24+'May 2014'!H24</f>
        <v>88</v>
      </c>
      <c r="I24" s="18">
        <v>0</v>
      </c>
      <c r="J24" s="18">
        <v>88</v>
      </c>
      <c r="K24" s="18">
        <v>3</v>
      </c>
      <c r="L24" s="18">
        <v>88</v>
      </c>
      <c r="M24" s="19">
        <v>0</v>
      </c>
      <c r="N24" s="19">
        <v>5</v>
      </c>
      <c r="O24" s="19">
        <v>0</v>
      </c>
      <c r="P24" s="19">
        <v>0</v>
      </c>
      <c r="Q24" s="19">
        <v>0</v>
      </c>
      <c r="R24" s="20">
        <f t="shared" si="0"/>
        <v>5</v>
      </c>
      <c r="S24" s="18">
        <v>14</v>
      </c>
      <c r="T24" s="18">
        <v>0</v>
      </c>
      <c r="U24" s="21">
        <f t="shared" si="1"/>
        <v>14</v>
      </c>
      <c r="V24" s="22">
        <v>35</v>
      </c>
    </row>
    <row r="25" spans="1:22" ht="15.95" customHeight="1" x14ac:dyDescent="0.2">
      <c r="A25" s="6">
        <v>18</v>
      </c>
      <c r="B25" s="16" t="s">
        <v>19</v>
      </c>
      <c r="C25" s="16" t="s">
        <v>46</v>
      </c>
      <c r="D25" s="17" t="s">
        <v>47</v>
      </c>
      <c r="E25" s="39">
        <v>24</v>
      </c>
      <c r="F25" s="39">
        <v>752</v>
      </c>
      <c r="G25" s="18">
        <f>'April 2014'!G25+'May 2014'!G25</f>
        <v>4</v>
      </c>
      <c r="H25" s="18">
        <f>'April 2014'!H25+'May 2014'!H25</f>
        <v>113</v>
      </c>
      <c r="I25" s="18">
        <v>23</v>
      </c>
      <c r="J25" s="18">
        <v>90</v>
      </c>
      <c r="K25" s="18">
        <v>4</v>
      </c>
      <c r="L25" s="18">
        <v>113</v>
      </c>
      <c r="M25" s="19">
        <v>0</v>
      </c>
      <c r="N25" s="19">
        <v>6</v>
      </c>
      <c r="O25" s="19">
        <v>0</v>
      </c>
      <c r="P25" s="19">
        <v>0</v>
      </c>
      <c r="Q25" s="19">
        <v>0</v>
      </c>
      <c r="R25" s="20">
        <f t="shared" si="0"/>
        <v>6</v>
      </c>
      <c r="S25" s="18">
        <v>1</v>
      </c>
      <c r="T25" s="18">
        <v>0</v>
      </c>
      <c r="U25" s="21">
        <f t="shared" si="1"/>
        <v>1</v>
      </c>
      <c r="V25" s="22">
        <v>0.1</v>
      </c>
    </row>
    <row r="26" spans="1:22" ht="15.95" customHeight="1" x14ac:dyDescent="0.2">
      <c r="A26" s="6">
        <v>19</v>
      </c>
      <c r="B26" s="16" t="s">
        <v>27</v>
      </c>
      <c r="C26" s="16" t="s">
        <v>28</v>
      </c>
      <c r="D26" s="17" t="s">
        <v>48</v>
      </c>
      <c r="E26" s="39">
        <v>26</v>
      </c>
      <c r="F26" s="39">
        <v>650</v>
      </c>
      <c r="G26" s="18">
        <f>'April 2014'!G26+'May 2014'!G26</f>
        <v>1</v>
      </c>
      <c r="H26" s="18">
        <f>'April 2014'!H26+'May 2014'!H26</f>
        <v>35</v>
      </c>
      <c r="I26" s="18">
        <v>0</v>
      </c>
      <c r="J26" s="18">
        <v>35</v>
      </c>
      <c r="K26" s="18">
        <v>1</v>
      </c>
      <c r="L26" s="18">
        <v>35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20">
        <f t="shared" si="0"/>
        <v>0</v>
      </c>
      <c r="S26" s="18">
        <v>0</v>
      </c>
      <c r="T26" s="18">
        <v>17</v>
      </c>
      <c r="U26" s="21">
        <f t="shared" si="1"/>
        <v>17</v>
      </c>
      <c r="V26" s="22">
        <v>0</v>
      </c>
    </row>
    <row r="27" spans="1:22" ht="15.95" customHeight="1" x14ac:dyDescent="0.2">
      <c r="A27" s="6">
        <v>20</v>
      </c>
      <c r="B27" s="16" t="s">
        <v>24</v>
      </c>
      <c r="C27" s="16" t="s">
        <v>49</v>
      </c>
      <c r="D27" s="17" t="s">
        <v>50</v>
      </c>
      <c r="E27" s="39">
        <v>25</v>
      </c>
      <c r="F27" s="39">
        <v>750</v>
      </c>
      <c r="G27" s="18">
        <f>'April 2014'!G27+'May 2014'!G27</f>
        <v>3</v>
      </c>
      <c r="H27" s="18">
        <f>'April 2014'!H27+'May 2014'!H27</f>
        <v>98</v>
      </c>
      <c r="I27" s="18">
        <v>32</v>
      </c>
      <c r="J27" s="18">
        <v>66</v>
      </c>
      <c r="K27" s="28">
        <v>3</v>
      </c>
      <c r="L27" s="28">
        <v>98</v>
      </c>
      <c r="M27" s="19">
        <v>0</v>
      </c>
      <c r="N27" s="19">
        <v>2</v>
      </c>
      <c r="O27" s="19">
        <v>0</v>
      </c>
      <c r="P27" s="19">
        <v>0</v>
      </c>
      <c r="Q27" s="19">
        <v>0</v>
      </c>
      <c r="R27" s="20">
        <f t="shared" si="0"/>
        <v>2</v>
      </c>
      <c r="S27" s="18">
        <v>4</v>
      </c>
      <c r="T27" s="18">
        <v>16</v>
      </c>
      <c r="U27" s="21">
        <f t="shared" si="1"/>
        <v>20</v>
      </c>
      <c r="V27" s="22">
        <v>1</v>
      </c>
    </row>
    <row r="28" spans="1:22" ht="15.95" customHeight="1" x14ac:dyDescent="0.2">
      <c r="A28" s="6">
        <v>21</v>
      </c>
      <c r="B28" s="16" t="s">
        <v>38</v>
      </c>
      <c r="C28" s="16" t="s">
        <v>51</v>
      </c>
      <c r="D28" s="17" t="s">
        <v>52</v>
      </c>
      <c r="E28" s="39">
        <v>17</v>
      </c>
      <c r="F28" s="39">
        <v>505</v>
      </c>
      <c r="G28" s="18">
        <f>'April 2014'!G28+'May 2014'!G28</f>
        <v>3</v>
      </c>
      <c r="H28" s="18">
        <f>'April 2014'!H28+'May 2014'!H28</f>
        <v>117</v>
      </c>
      <c r="I28" s="18">
        <v>57</v>
      </c>
      <c r="J28" s="18">
        <v>60</v>
      </c>
      <c r="K28" s="18">
        <v>3</v>
      </c>
      <c r="L28" s="18">
        <v>117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20">
        <f t="shared" si="0"/>
        <v>0</v>
      </c>
      <c r="S28" s="18">
        <v>0</v>
      </c>
      <c r="T28" s="18">
        <v>0</v>
      </c>
      <c r="U28" s="21">
        <f t="shared" si="1"/>
        <v>0</v>
      </c>
      <c r="V28" s="22">
        <v>0</v>
      </c>
    </row>
    <row r="29" spans="1:22" ht="15.95" customHeight="1" x14ac:dyDescent="0.2">
      <c r="A29" s="6">
        <v>22</v>
      </c>
      <c r="B29" s="16" t="s">
        <v>19</v>
      </c>
      <c r="C29" s="16" t="s">
        <v>46</v>
      </c>
      <c r="D29" s="17" t="s">
        <v>53</v>
      </c>
      <c r="E29" s="39">
        <v>24</v>
      </c>
      <c r="F29" s="39">
        <v>840</v>
      </c>
      <c r="G29" s="18">
        <f>'April 2014'!G29+'May 2014'!G29</f>
        <v>4</v>
      </c>
      <c r="H29" s="18">
        <f>'April 2014'!H29+'May 2014'!H29</f>
        <v>170</v>
      </c>
      <c r="I29" s="18">
        <v>56</v>
      </c>
      <c r="J29" s="18">
        <v>114</v>
      </c>
      <c r="K29" s="18">
        <v>4</v>
      </c>
      <c r="L29" s="18">
        <v>170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20">
        <f t="shared" si="0"/>
        <v>0</v>
      </c>
      <c r="S29" s="18">
        <v>53</v>
      </c>
      <c r="T29" s="18">
        <v>240</v>
      </c>
      <c r="U29" s="21">
        <f t="shared" si="1"/>
        <v>293</v>
      </c>
      <c r="V29" s="22">
        <v>13</v>
      </c>
    </row>
    <row r="30" spans="1:22" ht="15.95" customHeight="1" x14ac:dyDescent="0.2">
      <c r="A30" s="6">
        <v>23</v>
      </c>
      <c r="B30" s="16" t="s">
        <v>54</v>
      </c>
      <c r="C30" s="16" t="s">
        <v>55</v>
      </c>
      <c r="D30" s="17" t="s">
        <v>56</v>
      </c>
      <c r="E30" s="39">
        <v>14</v>
      </c>
      <c r="F30" s="39">
        <v>560</v>
      </c>
      <c r="G30" s="18">
        <f>'April 2014'!G30+'May 2014'!G30</f>
        <v>2</v>
      </c>
      <c r="H30" s="18">
        <f>'April 2014'!H30+'May 2014'!H30</f>
        <v>50</v>
      </c>
      <c r="I30" s="18">
        <v>0</v>
      </c>
      <c r="J30" s="18">
        <v>50</v>
      </c>
      <c r="K30" s="18">
        <v>2</v>
      </c>
      <c r="L30" s="18">
        <v>50</v>
      </c>
      <c r="M30" s="19">
        <v>0</v>
      </c>
      <c r="N30" s="19">
        <v>0</v>
      </c>
      <c r="O30" s="19">
        <v>0</v>
      </c>
      <c r="P30" s="19">
        <v>0</v>
      </c>
      <c r="Q30" s="19">
        <v>42</v>
      </c>
      <c r="R30" s="20">
        <f t="shared" si="0"/>
        <v>42</v>
      </c>
      <c r="S30" s="18">
        <v>50</v>
      </c>
      <c r="T30" s="18">
        <v>13</v>
      </c>
      <c r="U30" s="21">
        <f t="shared" si="1"/>
        <v>63</v>
      </c>
      <c r="V30" s="22">
        <v>25</v>
      </c>
    </row>
    <row r="31" spans="1:22" ht="15.95" customHeight="1" x14ac:dyDescent="0.2">
      <c r="A31" s="6">
        <v>24</v>
      </c>
      <c r="B31" s="16" t="s">
        <v>32</v>
      </c>
      <c r="C31" s="16" t="s">
        <v>57</v>
      </c>
      <c r="D31" s="17" t="s">
        <v>57</v>
      </c>
      <c r="E31" s="39">
        <v>20</v>
      </c>
      <c r="F31" s="39">
        <v>500</v>
      </c>
      <c r="G31" s="18">
        <f>'April 2014'!G31+'May 2014'!G31</f>
        <v>6</v>
      </c>
      <c r="H31" s="18">
        <f>'April 2014'!H31+'May 2014'!H31</f>
        <v>147</v>
      </c>
      <c r="I31" s="18">
        <v>88</v>
      </c>
      <c r="J31" s="18">
        <v>59</v>
      </c>
      <c r="K31" s="18">
        <v>6</v>
      </c>
      <c r="L31" s="24">
        <v>147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20">
        <f t="shared" si="0"/>
        <v>0</v>
      </c>
      <c r="S31" s="18">
        <v>36</v>
      </c>
      <c r="T31" s="18">
        <v>58</v>
      </c>
      <c r="U31" s="21">
        <f t="shared" si="1"/>
        <v>94</v>
      </c>
      <c r="V31" s="22">
        <v>12</v>
      </c>
    </row>
    <row r="32" spans="1:22" ht="15.95" customHeight="1" x14ac:dyDescent="0.2">
      <c r="A32" s="6">
        <v>25</v>
      </c>
      <c r="B32" s="16" t="s">
        <v>32</v>
      </c>
      <c r="C32" s="16" t="s">
        <v>58</v>
      </c>
      <c r="D32" s="17" t="s">
        <v>67</v>
      </c>
      <c r="E32" s="39">
        <v>27</v>
      </c>
      <c r="F32" s="39">
        <v>561</v>
      </c>
      <c r="G32" s="18">
        <f>'April 2014'!G32+'May 2014'!G32</f>
        <v>3</v>
      </c>
      <c r="H32" s="18">
        <f>'April 2014'!H32+'May 2014'!H32</f>
        <v>72</v>
      </c>
      <c r="I32" s="18">
        <v>58</v>
      </c>
      <c r="J32" s="18">
        <v>14</v>
      </c>
      <c r="K32" s="18">
        <v>3</v>
      </c>
      <c r="L32" s="18">
        <v>72</v>
      </c>
      <c r="M32" s="19">
        <v>0</v>
      </c>
      <c r="N32" s="19">
        <v>8</v>
      </c>
      <c r="O32" s="19">
        <v>0</v>
      </c>
      <c r="P32" s="19">
        <v>0</v>
      </c>
      <c r="Q32" s="19">
        <v>0</v>
      </c>
      <c r="R32" s="20">
        <f t="shared" si="0"/>
        <v>8</v>
      </c>
      <c r="S32" s="18">
        <v>0</v>
      </c>
      <c r="T32" s="18">
        <v>10</v>
      </c>
      <c r="U32" s="21">
        <f t="shared" si="1"/>
        <v>10</v>
      </c>
      <c r="V32" s="22">
        <v>0</v>
      </c>
    </row>
    <row r="33" spans="1:22" ht="15.95" customHeight="1" x14ac:dyDescent="0.2">
      <c r="A33" s="6">
        <v>26</v>
      </c>
      <c r="B33" s="16" t="s">
        <v>32</v>
      </c>
      <c r="C33" s="16" t="s">
        <v>58</v>
      </c>
      <c r="D33" s="17" t="s">
        <v>58</v>
      </c>
      <c r="E33" s="39">
        <v>21</v>
      </c>
      <c r="F33" s="39">
        <v>525</v>
      </c>
      <c r="G33" s="18">
        <f>'April 2014'!G33+'May 2014'!G33</f>
        <v>1</v>
      </c>
      <c r="H33" s="18">
        <f>'April 2014'!H33+'May 2014'!H33</f>
        <v>18</v>
      </c>
      <c r="I33" s="18">
        <v>11</v>
      </c>
      <c r="J33" s="18">
        <v>7</v>
      </c>
      <c r="K33" s="18">
        <v>1</v>
      </c>
      <c r="L33" s="18">
        <v>18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20">
        <f t="shared" si="0"/>
        <v>0</v>
      </c>
      <c r="S33" s="18">
        <v>51</v>
      </c>
      <c r="T33" s="18">
        <v>196</v>
      </c>
      <c r="U33" s="21">
        <f t="shared" si="1"/>
        <v>247</v>
      </c>
      <c r="V33" s="22">
        <v>12</v>
      </c>
    </row>
    <row r="34" spans="1:22" ht="15.95" customHeight="1" x14ac:dyDescent="0.2">
      <c r="A34" s="6"/>
      <c r="B34" s="16" t="s">
        <v>59</v>
      </c>
      <c r="C34" s="16"/>
      <c r="D34" s="29" t="s">
        <v>60</v>
      </c>
      <c r="E34" s="41">
        <f>SUM(E8:E33)</f>
        <v>634</v>
      </c>
      <c r="F34" s="41">
        <f>SUM(F8:F33)</f>
        <v>17768</v>
      </c>
      <c r="G34" s="30">
        <f t="shared" ref="G34:V34" si="2">SUM(G8:G33)</f>
        <v>88</v>
      </c>
      <c r="H34" s="30">
        <f t="shared" si="2"/>
        <v>2650</v>
      </c>
      <c r="I34" s="30">
        <f t="shared" si="2"/>
        <v>836</v>
      </c>
      <c r="J34" s="30">
        <f t="shared" si="2"/>
        <v>1814</v>
      </c>
      <c r="K34" s="30">
        <f t="shared" si="2"/>
        <v>87</v>
      </c>
      <c r="L34" s="30">
        <f t="shared" si="2"/>
        <v>2478</v>
      </c>
      <c r="M34" s="30">
        <f t="shared" si="2"/>
        <v>0</v>
      </c>
      <c r="N34" s="30">
        <f t="shared" si="2"/>
        <v>230</v>
      </c>
      <c r="O34" s="30">
        <f t="shared" si="2"/>
        <v>0</v>
      </c>
      <c r="P34" s="30">
        <f t="shared" si="2"/>
        <v>0</v>
      </c>
      <c r="Q34" s="30">
        <f t="shared" si="2"/>
        <v>42</v>
      </c>
      <c r="R34" s="20">
        <f t="shared" si="0"/>
        <v>272</v>
      </c>
      <c r="S34" s="30">
        <f t="shared" si="2"/>
        <v>501</v>
      </c>
      <c r="T34" s="30">
        <f t="shared" si="2"/>
        <v>1050</v>
      </c>
      <c r="U34" s="21">
        <f>S34+T34</f>
        <v>1551</v>
      </c>
      <c r="V34" s="31">
        <f t="shared" si="2"/>
        <v>597.80100000000004</v>
      </c>
    </row>
    <row r="35" spans="1:22" x14ac:dyDescent="0.2">
      <c r="E35" t="s">
        <v>68</v>
      </c>
    </row>
  </sheetData>
  <mergeCells count="6">
    <mergeCell ref="U5:V5"/>
    <mergeCell ref="E5:F5"/>
    <mergeCell ref="G5:J5"/>
    <mergeCell ref="K5:L5"/>
    <mergeCell ref="M5:R5"/>
    <mergeCell ref="S5:T5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Decemder-2015</vt:lpstr>
      <vt:lpstr>December-2014</vt:lpstr>
      <vt:lpstr>April 2014</vt:lpstr>
      <vt:lpstr>May 2014</vt:lpstr>
      <vt:lpstr>November-2014</vt:lpstr>
      <vt:lpstr>Cum - May 2014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uco</dc:creator>
  <cp:lastModifiedBy>uco</cp:lastModifiedBy>
  <cp:lastPrinted>2017-09-08T15:58:18Z</cp:lastPrinted>
  <dcterms:created xsi:type="dcterms:W3CDTF">2014-05-03T07:15:18Z</dcterms:created>
  <dcterms:modified xsi:type="dcterms:W3CDTF">2017-11-08T08:33:29Z</dcterms:modified>
</cp:coreProperties>
</file>